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
    </mc:Choice>
  </mc:AlternateContent>
  <bookViews>
    <workbookView xWindow="0" yWindow="140" windowWidth="14380" windowHeight="413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4" i="4" l="1"/>
  <c r="B109" i="4"/>
  <c r="B15" i="4"/>
  <c r="B20" i="4" l="1"/>
  <c r="B24" i="4"/>
  <c r="B33" i="4" l="1"/>
  <c r="B45" i="4" l="1"/>
  <c r="B7" i="5" l="1"/>
  <c r="B46" i="4" l="1"/>
  <c r="B47" i="4"/>
  <c r="B78" i="4" l="1"/>
  <c r="B141" i="4"/>
  <c r="B142" i="4"/>
  <c r="B143" i="4"/>
  <c r="B38" i="4"/>
  <c r="B134" i="4"/>
  <c r="B96" i="4"/>
  <c r="B135" i="4"/>
  <c r="B136" i="4"/>
  <c r="B9" i="4"/>
  <c r="B137" i="4"/>
  <c r="B138" i="4"/>
  <c r="B39" i="4"/>
  <c r="B139" i="4"/>
  <c r="B140" i="4"/>
  <c r="B43" i="4"/>
  <c r="B23" i="4"/>
  <c r="B133" i="4"/>
  <c r="B19" i="4"/>
  <c r="B132" i="4"/>
  <c r="B111" i="4"/>
  <c r="B112" i="4"/>
  <c r="B113" i="4"/>
  <c r="B114" i="4"/>
  <c r="B115" i="4"/>
  <c r="B116" i="4"/>
  <c r="B117" i="4"/>
  <c r="B118" i="4"/>
  <c r="B119" i="4"/>
  <c r="B120" i="4"/>
  <c r="B121" i="4"/>
  <c r="B122" i="4"/>
  <c r="B123" i="4"/>
  <c r="B124" i="4"/>
  <c r="B125" i="4"/>
  <c r="B126" i="4"/>
  <c r="B127" i="4"/>
  <c r="B128" i="4"/>
  <c r="B129" i="4"/>
  <c r="B130" i="4"/>
  <c r="B131" i="4"/>
  <c r="B16" i="4"/>
  <c r="B17" i="4"/>
  <c r="B105" i="4"/>
  <c r="B106" i="4"/>
  <c r="B107" i="4"/>
  <c r="B108" i="4"/>
  <c r="B110" i="4"/>
  <c r="B25" i="4"/>
  <c r="B7" i="4"/>
  <c r="B104" i="4"/>
  <c r="B6" i="4"/>
  <c r="B101" i="4"/>
  <c r="B102" i="4"/>
  <c r="B103" i="4"/>
  <c r="B42" i="4"/>
  <c r="B99" i="4"/>
  <c r="B32" i="4"/>
  <c r="B100" i="4"/>
  <c r="B29" i="4"/>
  <c r="B98" i="4"/>
  <c r="B97" i="4"/>
  <c r="B27" i="4"/>
  <c r="B8" i="4"/>
  <c r="B12" i="4"/>
  <c r="B13" i="4"/>
  <c r="B95" i="4"/>
  <c r="B94" i="4"/>
  <c r="B90" i="4"/>
  <c r="B91" i="4"/>
  <c r="B92" i="4"/>
  <c r="B93" i="4"/>
  <c r="B5" i="4"/>
  <c r="B82" i="4"/>
  <c r="B83" i="4"/>
  <c r="B84" i="4"/>
  <c r="B85" i="4"/>
  <c r="B86" i="4"/>
  <c r="B87" i="4"/>
  <c r="B88" i="4"/>
  <c r="B11" i="4"/>
  <c r="B144" i="4"/>
  <c r="B31" i="4"/>
  <c r="B44" i="4"/>
  <c r="B41" i="4"/>
  <c r="B89" i="4"/>
  <c r="B80" i="4"/>
  <c r="B81" i="4"/>
  <c r="B28" i="4"/>
  <c r="B79" i="4"/>
  <c r="B26" i="4"/>
  <c r="B48" i="4"/>
  <c r="B49" i="4"/>
  <c r="B40" i="4"/>
  <c r="B50" i="4"/>
  <c r="B35" i="4"/>
  <c r="B51" i="4"/>
  <c r="B22" i="4"/>
  <c r="B10" i="4"/>
  <c r="B52" i="4"/>
  <c r="B53" i="4"/>
  <c r="B36" i="4"/>
  <c r="B54" i="4"/>
  <c r="B55" i="4"/>
  <c r="B56" i="4"/>
  <c r="B57" i="4"/>
  <c r="B58" i="4"/>
  <c r="B59" i="4"/>
  <c r="B60" i="4"/>
  <c r="B61" i="4"/>
  <c r="B62" i="4"/>
  <c r="B63" i="4"/>
  <c r="B64" i="4"/>
  <c r="B65" i="4"/>
  <c r="B66" i="4"/>
  <c r="B67" i="4"/>
  <c r="B68" i="4"/>
  <c r="B69" i="4"/>
  <c r="B70" i="4"/>
  <c r="B71" i="4"/>
  <c r="B72" i="4"/>
  <c r="B73" i="4"/>
  <c r="B74" i="4"/>
  <c r="B75" i="4"/>
  <c r="B76" i="4"/>
  <c r="B18" i="4"/>
  <c r="B77" i="4"/>
  <c r="B30" i="4"/>
  <c r="B37" i="4"/>
  <c r="B11" i="5" l="1"/>
  <c r="B9" i="5" l="1"/>
  <c r="B5" i="5"/>
  <c r="B191" i="4" l="1"/>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alcChain>
</file>

<file path=xl/sharedStrings.xml><?xml version="1.0" encoding="utf-8"?>
<sst xmlns="http://schemas.openxmlformats.org/spreadsheetml/2006/main" count="1734" uniqueCount="1029">
  <si>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</si>
  <si>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</si>
  <si>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</si>
  <si>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</si>
  <si>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</si>
  <si>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</si>
  <si>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</si>
  <si>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</si>
  <si>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</si>
  <si>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</si>
  <si>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</si>
  <si>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</si>
  <si>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</si>
  <si>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</si>
  <si>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</si>
  <si>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</si>
  <si>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</si>
  <si>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</si>
  <si>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</si>
  <si>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</si>
  <si>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</si>
  <si>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</si>
  <si>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</si>
  <si>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</si>
  <si>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</si>
  <si>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</si>
  <si>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</si>
  <si>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</si>
  <si>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</si>
  <si>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</si>
  <si>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</si>
  <si>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</si>
  <si>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</si>
  <si>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</si>
  <si>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</si>
  <si>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</si>
  <si>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</si>
  <si>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</si>
  <si>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</si>
  <si>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</si>
  <si>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</si>
  <si>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</si>
  <si>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</si>
  <si>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</si>
  <si>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</si>
  <si>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</si>
  <si>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</si>
  <si>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</si>
  <si>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</si>
  <si>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</si>
  <si>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</si>
  <si>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</si>
  <si>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</si>
  <si>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</si>
  <si>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</si>
  <si>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</si>
  <si>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</si>
  <si>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</si>
  <si>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</si>
  <si>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</si>
  <si>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</si>
  <si>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</si>
  <si>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</si>
  <si>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</si>
  <si>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</si>
  <si>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</si>
  <si>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</si>
  <si>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</si>
  <si>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</si>
  <si>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</si>
  <si>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</si>
  <si>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</si>
  <si>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</si>
  <si>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</si>
  <si>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</si>
  <si>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</si>
  <si>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</si>
  <si>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</si>
  <si>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</si>
  <si>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</si>
  <si>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</si>
  <si>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</si>
  <si>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</si>
  <si>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</si>
  <si>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</si>
  <si>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</si>
  <si>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</si>
  <si>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</si>
  <si>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</si>
  <si>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</si>
  <si>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</si>
  <si>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</si>
  <si>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</si>
  <si>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</si>
  <si>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</si>
  <si>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</si>
  <si>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</si>
  <si>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</si>
  <si>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</si>
  <si>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</si>
  <si>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</si>
  <si>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</si>
  <si>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</si>
  <si>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</si>
  <si>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</si>
  <si>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</si>
  <si>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</si>
  <si>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</si>
  <si>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</si>
  <si>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</si>
  <si>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</si>
  <si>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</si>
  <si>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</si>
  <si>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</si>
  <si>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</si>
  <si>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</si>
  <si>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</si>
  <si>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</si>
  <si>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</si>
  <si>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</si>
  <si>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</si>
  <si>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</si>
  <si>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</si>
  <si>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</si>
  <si>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</si>
  <si>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</si>
  <si>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</si>
  <si>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</si>
  <si>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</si>
  <si>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</si>
  <si>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</si>
  <si>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</si>
  <si>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</si>
  <si>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</si>
  <si>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</si>
  <si>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</si>
  <si>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</si>
  <si>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</si>
  <si>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</si>
  <si>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</si>
  <si>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</si>
  <si>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</si>
  <si>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</si>
  <si>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</si>
  <si>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</si>
  <si>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</si>
  <si>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</si>
  <si>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</si>
  <si>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</si>
  <si>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</si>
  <si>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</si>
  <si>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</si>
  <si>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</si>
  <si>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</si>
  <si>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</si>
  <si>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</si>
  <si>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</si>
  <si>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</si>
  <si>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</si>
  <si>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</si>
  <si>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</si>
  <si>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</si>
  <si>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</si>
  <si>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</si>
  <si>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</si>
  <si>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</si>
  <si>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</si>
  <si>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</si>
  <si>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</si>
  <si>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</si>
  <si>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</si>
  <si>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</si>
  <si>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</si>
  <si>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</si>
  <si>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</si>
  <si>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</si>
  <si>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</si>
  <si>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</si>
  <si>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</si>
  <si>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</si>
  <si>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</si>
  <si>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</si>
  <si>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</si>
  <si>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</si>
  <si>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</si>
  <si>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</si>
  <si>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</si>
  <si>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</si>
  <si>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</si>
  <si>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</si>
  <si>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</si>
  <si>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</si>
  <si>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</si>
  <si>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</si>
  <si>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</si>
  <si>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</si>
  <si>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</si>
  <si>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</si>
  <si>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</si>
  <si>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</si>
  <si>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</si>
  <si>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</si>
  <si>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</si>
  <si>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</si>
  <si>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</si>
  <si>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</si>
  <si>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</si>
  <si>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</si>
  <si>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</si>
  <si>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</si>
  <si>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</si>
  <si>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</si>
  <si>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</si>
  <si>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</si>
  <si>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</si>
  <si>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</si>
  <si>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</si>
  <si>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</si>
  <si>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</si>
  <si>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</si>
  <si>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</si>
  <si>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</si>
  <si>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</si>
  <si>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</si>
  <si>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</si>
  <si>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</si>
  <si>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</si>
  <si>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</si>
  <si>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</si>
  <si>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</si>
  <si>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</si>
  <si>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</si>
  <si>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</si>
  <si>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</si>
  <si>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</si>
  <si>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</si>
  <si>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</si>
  <si>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</si>
  <si>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</si>
  <si>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</si>
  <si>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</si>
  <si>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</si>
  <si>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</si>
  <si>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</si>
  <si>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</si>
  <si>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</si>
  <si>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</si>
  <si>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</si>
  <si>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</si>
  <si>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</si>
  <si>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</si>
  <si>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</si>
  <si>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</si>
  <si>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</si>
  <si>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</si>
  <si>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</si>
  <si>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</si>
  <si>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</si>
  <si>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</si>
  <si>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</si>
  <si>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</si>
  <si>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</si>
  <si>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</si>
  <si>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</si>
  <si>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</si>
  <si>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</si>
  <si>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</si>
  <si>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</si>
  <si>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</si>
  <si>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</si>
  <si>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</si>
  <si>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</si>
  <si>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</si>
  <si>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</si>
  <si>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</si>
  <si>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</si>
  <si>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</si>
  <si>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</si>
  <si>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</si>
  <si>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</si>
  <si>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</si>
  <si>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</si>
  <si>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</si>
  <si>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</si>
  <si>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</si>
  <si>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</si>
  <si>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</si>
  <si>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</si>
  <si>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</si>
  <si>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</si>
  <si>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</si>
  <si>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</si>
  <si>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</si>
  <si>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</si>
  <si>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</si>
  <si>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</si>
  <si>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</si>
  <si>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</si>
  <si>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</si>
  <si>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</si>
  <si>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</si>
  <si>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</si>
  <si>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</si>
  <si>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</si>
  <si>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</si>
  <si>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</si>
  <si>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</si>
  <si>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</si>
  <si>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</si>
  <si>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</si>
  <si>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</si>
  <si>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</si>
  <si>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</si>
  <si>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</si>
  <si>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</si>
  <si>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</si>
  <si>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</si>
  <si>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</si>
  <si>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</si>
  <si>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</si>
  <si>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</si>
  <si>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</si>
  <si>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</si>
  <si>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</si>
  <si>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</si>
  <si>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</si>
  <si>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</si>
  <si>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</si>
  <si>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</si>
  <si>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</si>
  <si>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</si>
  <si>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</si>
  <si>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</si>
  <si>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</si>
  <si>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</si>
  <si>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</si>
  <si>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</si>
  <si>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</si>
  <si>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</si>
  <si>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</si>
  <si>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</si>
  <si>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</si>
  <si>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</si>
  <si>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</si>
  <si>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</si>
  <si>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</si>
  <si>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</si>
  <si>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</si>
  <si>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</si>
  <si>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</si>
  <si>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</si>
  <si>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</si>
  <si>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</si>
  <si>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</si>
  <si>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</si>
  <si>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</si>
  <si>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</si>
  <si>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</si>
  <si>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</si>
  <si>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</si>
  <si>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</si>
  <si>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</si>
  <si>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</si>
  <si>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</si>
  <si>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</si>
  <si>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</si>
  <si>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</si>
  <si>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</si>
  <si>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</si>
  <si>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</si>
  <si>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</si>
  <si>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</si>
  <si>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</si>
  <si>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</si>
  <si>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</si>
  <si>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</si>
  <si>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</si>
  <si>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</si>
  <si>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</si>
  <si>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</si>
  <si>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</si>
  <si>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</si>
  <si>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</si>
  <si>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</si>
  <si>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</si>
  <si>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</si>
  <si>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</si>
  <si>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</si>
  <si>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</si>
  <si>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</si>
  <si>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</si>
  <si>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</si>
  <si>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</si>
  <si>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</si>
  <si>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</si>
  <si>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</si>
  <si>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</si>
  <si>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</si>
  <si>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</si>
  <si>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</si>
  <si>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</si>
  <si>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</si>
  <si>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</si>
  <si>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</si>
  <si>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</si>
  <si>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</si>
  <si>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</si>
  <si>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</si>
  <si>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</si>
  <si>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</si>
  <si>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</si>
  <si>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</si>
  <si>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</si>
  <si>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</si>
  <si>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</si>
  <si>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</si>
  <si>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</si>
  <si>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</si>
  <si>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</si>
  <si>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</si>
  <si>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</si>
  <si>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</si>
  <si>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</si>
  <si>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</si>
  <si>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</si>
  <si>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</si>
  <si>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</si>
  <si>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</si>
  <si>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</si>
  <si>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</si>
  <si>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</si>
  <si>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</si>
  <si>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</si>
  <si>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</si>
  <si>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</si>
  <si>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</si>
  <si>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</si>
  <si>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</si>
  <si>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</si>
  <si>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</si>
  <si>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</si>
  <si>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</si>
  <si>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</si>
  <si>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</si>
  <si>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</si>
  <si>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</si>
  <si>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</si>
  <si>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</si>
  <si>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</si>
  <si>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</si>
  <si>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</si>
  <si>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</si>
  <si>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</si>
  <si>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</si>
  <si>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</si>
  <si>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</si>
  <si>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</si>
  <si>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</si>
  <si>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</si>
  <si>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</si>
  <si>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</si>
  <si>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</si>
  <si>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</si>
  <si>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</si>
  <si>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</si>
  <si>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</si>
  <si>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</si>
  <si>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</si>
  <si>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</si>
  <si>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</si>
  <si>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</si>
  <si>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</si>
  <si>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</si>
  <si>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</si>
  <si>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</si>
  <si>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</si>
  <si>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</si>
  <si>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</si>
  <si>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</si>
  <si>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</si>
  <si>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</si>
  <si>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</si>
  <si>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</si>
  <si>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</si>
  <si>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</si>
  <si>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</si>
  <si>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</si>
  <si>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</si>
  <si>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</si>
  <si>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</si>
  <si>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</si>
  <si>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</si>
  <si>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</si>
  <si>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</si>
  <si>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</si>
  <si>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</si>
  <si>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</si>
  <si>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</si>
  <si>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</si>
  <si>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</si>
  <si>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</si>
  <si>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</si>
  <si>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</si>
  <si>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</si>
  <si>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</si>
  <si>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</si>
  <si>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</si>
  <si>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</si>
  <si>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</si>
  <si>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</si>
  <si>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</si>
  <si>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</si>
  <si>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</si>
  <si>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</si>
  <si>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</si>
  <si>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</si>
  <si>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</si>
  <si>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</si>
  <si>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</si>
  <si>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</si>
  <si>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</si>
  <si>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</si>
  <si>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</si>
  <si>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</si>
  <si>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</si>
  <si>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</si>
  <si>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</si>
  <si>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</si>
  <si>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</si>
  <si>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</si>
  <si>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</si>
  <si>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</si>
  <si>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</si>
  <si>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</si>
  <si>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</si>
  <si>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</si>
  <si>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</si>
  <si>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</si>
  <si>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</si>
  <si>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</si>
  <si>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</si>
  <si>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</si>
  <si>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</si>
  <si>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</si>
  <si>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</si>
  <si>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</si>
  <si>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</si>
  <si>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</si>
  <si>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</si>
  <si>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</si>
  <si>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</si>
  <si>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</si>
  <si>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</si>
  <si>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</si>
  <si>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</si>
  <si>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</si>
  <si>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</si>
  <si>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</si>
  <si>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</si>
  <si>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</si>
  <si>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</si>
  <si>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</si>
  <si>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</si>
  <si>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</si>
  <si>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</si>
  <si>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</si>
  <si>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</si>
  <si>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</si>
  <si>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</si>
  <si>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</si>
  <si>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</si>
  <si>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</si>
  <si>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</si>
  <si>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</si>
  <si>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</si>
  <si>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</si>
  <si>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</si>
  <si>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</si>
  <si>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</si>
  <si>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</si>
  <si>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</si>
  <si>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</si>
  <si>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</si>
  <si>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</si>
  <si>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</si>
  <si>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</si>
  <si>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</si>
  <si>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</si>
  <si>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</si>
  <si>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</si>
  <si>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</si>
  <si>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</si>
  <si>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</si>
  <si>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</si>
  <si>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</si>
  <si>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</si>
  <si>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</si>
  <si>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</si>
  <si>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</si>
  <si>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</si>
  <si>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</si>
  <si>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</si>
  <si>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</si>
  <si>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</si>
  <si>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</si>
  <si>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</si>
  <si>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</si>
  <si>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</si>
  <si>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</si>
  <si>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</si>
  <si>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</si>
  <si>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</si>
  <si>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</si>
  <si>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</si>
  <si>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</si>
  <si>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</si>
  <si>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</si>
  <si>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</si>
  <si>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</si>
  <si>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</si>
  <si>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</si>
  <si>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</si>
  <si>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</si>
  <si>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</si>
  <si>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</si>
  <si>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</si>
  <si>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</si>
  <si>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</si>
  <si>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</si>
  <si>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</si>
  <si>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</si>
  <si>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</si>
  <si>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</si>
  <si>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</si>
  <si>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</si>
  <si>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</si>
  <si>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</si>
  <si>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</si>
  <si>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</si>
  <si>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</si>
  <si>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</si>
  <si>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</si>
  <si>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</si>
  <si>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</si>
  <si>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</si>
  <si>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</si>
  <si>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</si>
  <si>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</si>
  <si>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</si>
  <si>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</si>
  <si>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</si>
  <si>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</si>
  <si>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</si>
  <si>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</si>
  <si>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</si>
  <si>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</si>
  <si>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</si>
  <si>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</si>
  <si>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</si>
  <si>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</si>
  <si>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</si>
  <si>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</si>
  <si>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</si>
  <si>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</si>
  <si>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</si>
  <si>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</si>
  <si>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</si>
  <si>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</si>
  <si>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</si>
  <si>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</si>
  <si>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</si>
  <si>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</si>
  <si>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</si>
  <si>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</si>
  <si>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</si>
  <si>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</si>
  <si>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</si>
  <si>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</si>
  <si>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</si>
  <si>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</si>
  <si>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</si>
  <si>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</si>
  <si>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</si>
  <si>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</si>
  <si>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</si>
  <si>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</si>
  <si>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</si>
  <si>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</si>
  <si>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</si>
  <si>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</si>
  <si>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</si>
  <si>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</si>
  <si>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</si>
  <si>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</si>
  <si>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</si>
  <si>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</si>
  <si>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</si>
  <si>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</si>
  <si>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</si>
  <si>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</si>
  <si>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</si>
  <si>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</si>
  <si>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</si>
  <si>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</si>
  <si>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</si>
  <si>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</si>
  <si>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</si>
  <si>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</si>
  <si>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</si>
  <si>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</si>
  <si>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</si>
  <si>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</si>
  <si>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</si>
  <si>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</si>
  <si>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</si>
  <si>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</si>
  <si>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</si>
  <si>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</si>
  <si>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</si>
  <si>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</si>
  <si>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</si>
  <si>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</si>
  <si>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</si>
  <si>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</si>
  <si>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</si>
  <si>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</si>
  <si>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</si>
  <si>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</si>
  <si>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</si>
  <si>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</si>
  <si>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</si>
  <si>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</si>
  <si>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</si>
  <si>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</si>
  <si>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</si>
  <si>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</si>
  <si>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</si>
  <si>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</si>
  <si>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</si>
  <si>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</si>
  <si>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</si>
  <si>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</si>
  <si>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</si>
  <si>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</si>
  <si>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</si>
  <si>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</si>
  <si>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</si>
  <si>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</si>
  <si>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</si>
  <si>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</si>
  <si>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</si>
  <si>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</si>
  <si>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</si>
  <si>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</si>
  <si>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</si>
  <si>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</si>
  <si>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</si>
  <si>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</si>
  <si>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</si>
  <si>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</si>
  <si>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</si>
  <si>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</si>
  <si>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</si>
  <si>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</si>
  <si>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</si>
  <si>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</si>
  <si>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</si>
  <si>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</si>
  <si>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</si>
  <si>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</si>
  <si>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</si>
  <si>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</si>
  <si>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</si>
  <si>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</si>
  <si>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</si>
  <si>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</si>
  <si>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</si>
  <si>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</si>
  <si>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</si>
  <si>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</si>
  <si>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</si>
  <si>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</si>
  <si>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</si>
  <si>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</si>
  <si>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</si>
  <si>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</si>
  <si>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</si>
  <si>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</si>
  <si>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</si>
  <si>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</si>
  <si>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</si>
  <si>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</si>
  <si>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</si>
  <si>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</si>
  <si>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</si>
  <si>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</si>
  <si>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</si>
  <si>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</si>
  <si>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</si>
  <si>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</si>
  <si>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</si>
  <si>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</si>
  <si>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</si>
  <si>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</si>
  <si>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</si>
  <si>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</si>
  <si>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</si>
  <si>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</si>
  <si>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</si>
  <si>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</si>
  <si>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</si>
  <si>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</si>
  <si>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</si>
  <si>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</si>
  <si>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</si>
  <si>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</si>
  <si>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</si>
  <si>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</si>
  <si>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</si>
  <si>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</si>
  <si>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</si>
  <si>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</si>
  <si>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</si>
  <si>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</si>
  <si>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</si>
  <si>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</si>
  <si>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</si>
  <si>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</si>
  <si>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</si>
  <si>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</si>
  <si>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</si>
  <si>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</si>
  <si>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</si>
  <si>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</si>
  <si>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</si>
  <si>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</si>
  <si>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</si>
  <si>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</si>
  <si>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</si>
  <si>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</si>
  <si>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</si>
  <si>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</si>
  <si>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</si>
  <si>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</si>
  <si>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</si>
  <si>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</si>
  <si>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</si>
  <si>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</si>
  <si>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</si>
  <si>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</si>
  <si>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</si>
  <si>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</si>
  <si>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</si>
  <si>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</si>
  <si>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</si>
  <si>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</si>
  <si>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</si>
  <si>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</si>
  <si>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</si>
  <si>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</si>
  <si>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</si>
  <si>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</si>
  <si>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</si>
  <si>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</si>
  <si>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</si>
  <si>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</si>
  <si>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</si>
  <si>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</si>
  <si>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</si>
  <si>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</si>
  <si>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</si>
  <si>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</si>
  <si>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</si>
  <si>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</si>
  <si>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</si>
  <si>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</si>
  <si>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</si>
  <si>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</si>
  <si>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</si>
  <si>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</si>
  <si>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</si>
  <si>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</si>
  <si>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</si>
  <si>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</si>
  <si>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</si>
  <si>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</si>
  <si>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</si>
  <si>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</si>
  <si>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</si>
  <si>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</si>
  <si>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</si>
  <si>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 xml:space="preserve">Madame Tussauds Orlando has been temporarily closed in an abundance of caution, and we remain in contact with the authorities on when we can re-open.  </t>
  </si>
  <si>
    <t xml:space="preserve">SEA LIFE Orlando Aquarium has been temporarily closed in an abundance of caution, and we remain in contact with the authorities on when we can re-open.  </t>
  </si>
  <si>
    <t>Date 
Updated</t>
  </si>
  <si>
    <t>Location
 City/State</t>
  </si>
  <si>
    <t xml:space="preserve">Multiple </t>
  </si>
  <si>
    <t>Cities</t>
  </si>
  <si>
    <t xml:space="preserve">Six Flags Discovery Kingdom has suspended operations until Mid May or as soon as possible thereafter.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</si>
  <si>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t xml:space="preserve">San Diego Zoo and the San Diego Zoo Safari Park will remain closed until further notice. We continue to have essential and dedicated staff on grounds at both parks ensuring the remarkable wildlife in our care continue to thrive. The urgent nature of our work to save species is unchanged, even in the face of this pandemic. Species will continue to disappear from the planet at an accelerated rate if we do not remain steadfast in fulfilling our mission. Our support, your support, and the support of our partners around the world are vital lifelines for the world’s extraordinary species of animals and plants. The world-famous parks will continue to be maintained and cared for so they can be ready to open when you are able to visit us again. And, despite being closed to the public, San Diego Zoo Global has been continuing to financially support its staff and last week confirmed that it would continue to support all its employees through April 19, and will continue to do what we can to support the team throughout this challenging time. We keep at the forefront of our thoughts the well-being of these dedicated employees and the many volunteers, who make our parks such special places to visit. We look forward to the day we get to welcome you back. #WereHereTogether </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</si>
  <si>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</si>
  <si>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</si>
  <si>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</si>
  <si>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</si>
  <si>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</si>
  <si>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</si>
  <si>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</si>
  <si>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</si>
  <si>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</si>
  <si>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</si>
  <si>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</si>
  <si>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</si>
  <si>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</si>
  <si>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</si>
  <si>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</si>
  <si>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</si>
  <si>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</si>
  <si>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</si>
  <si>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</si>
  <si>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</si>
  <si>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</si>
  <si>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</si>
  <si>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Has temporarily suspended operations until mid-May, or as soon as possible thereafter.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</si>
  <si>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Fair is Cancelled for 2020</t>
  </si>
  <si>
    <t>Vendor is offering vouchers for guests who are not able to use their tickets. Contact Rod Labranch.</t>
  </si>
  <si>
    <t>Closed for the season</t>
  </si>
  <si>
    <t>Wet n Wild Emerald Pointe</t>
  </si>
  <si>
    <t>Riverbanks Zoo &amp; Garden is currently closed to the public now through March 31st. Should our reopening date be pushed back, I will be sure to reach out and let you know.</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</si>
  <si>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</si>
  <si>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South Carolina Aquarium made the decision to close to the public beginning Monday, March 16 through at least March 31, 2020. I will be thinking of you and your team during these difficult times, I know it will be challenging but together we will get through it. I hope you are staying healthy and safe and that we will be able to work together again soon!</t>
  </si>
  <si>
    <r>
      <t>Maritime Museum of San Diego</t>
    </r>
    <r>
      <rPr>
        <sz val="11"/>
        <color theme="1"/>
        <rFont val="Calibri"/>
        <family val="2"/>
        <scheme val="minor"/>
      </rPr>
      <t xml:space="preserve"> will be temporarily closed starting Monday, March 16, 2020. We will be open a limited basis March 14 and 15.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</si>
  <si>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t>Jamestown-Yorktown Foundation</t>
    </r>
    <r>
      <rPr>
        <sz val="11"/>
        <color theme="1"/>
        <rFont val="Calibri"/>
        <family val="2"/>
        <scheme val="minor"/>
      </rPr>
      <t>, the state agency that operates Jamestown Settlement and the American Revolution Museum at Yorktown museums, will temporarily close the museums to the public beginning Saturday, March 14, through Sunday, March 29.</t>
    </r>
  </si>
  <si>
    <r>
      <t>LEGOLAND® California</t>
    </r>
    <r>
      <rPr>
        <sz val="11"/>
        <color theme="1"/>
        <rFont val="Calibri"/>
        <family val="2"/>
        <scheme val="minor"/>
      </rPr>
      <t xml:space="preserve"> will temporarily close its theme park, water park and SEA LIFE® aquarium. The closures </t>
    </r>
    <r>
      <rPr>
        <b/>
        <sz val="11"/>
        <color theme="1"/>
        <rFont val="Calibri"/>
        <family val="2"/>
        <scheme val="minor"/>
      </rPr>
      <t>will be effective beginning Saturday, March 14 through March 31, 2020. LEGOLAND®</t>
    </r>
    <r>
      <rPr>
        <sz val="11"/>
        <color theme="1"/>
        <rFont val="Calibri"/>
        <family val="2"/>
        <scheme val="minor"/>
      </rPr>
      <t xml:space="preserve"> Hotel will remain open during this time. The health and safety of our guests and our staff is always our top priority and we are continuing to implement preventive measures in line with the recommendations of the CDC guidelines. Employees will continue to work on site as scheduled.  For guests wanting more information, please visit: LEGOLAND.com/covid-19/ </t>
    </r>
  </si>
  <si>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</si>
  <si>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t>Audubon Nature Institute is looking forward to welcoming the community back to our parks and museums. Per state and city public health directives, Audubon will follow a phased approach that strictly limits attendance and programming. Along with attendance limits that support physical distancing, other safety initiatives include online timed ticketing, requiring staff to wear masks in public spaces, and stringent cleaning protocols. We will announce our plans to reopen safely for our employees and guests once we have finalized these new operating procedures.</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</si>
  <si>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</si>
  <si>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</si>
  <si>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r>
      <t xml:space="preserve">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</si>
  <si>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t>The Museum is temporarily closed until non-essential businesses are reopened in the state.</t>
  </si>
  <si>
    <t>Temporarily Closed</t>
  </si>
  <si>
    <t>Open for Essential Travel Only</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</si>
  <si>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</si>
  <si>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</si>
  <si>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</si>
  <si>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California’s Great America - will postpone its park opening this season.  We will work with our guests who have prepaid tickets during the time period of our park closure.  Refunds may be requested by contacting us at social@cagreatamerica.com.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</si>
  <si>
    <t>City State:</t>
  </si>
  <si>
    <t>Status:</t>
  </si>
  <si>
    <t>Date of Last Update:</t>
  </si>
  <si>
    <t>Details:</t>
  </si>
  <si>
    <t>Quick Look-Up Vendor Status</t>
  </si>
  <si>
    <t>Select Vendor:</t>
  </si>
  <si>
    <t xml:space="preserve"> &lt;-- Click on Box to see drop down list</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</si>
  <si>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</si>
  <si>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</si>
  <si>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u/>
        <sz val="11"/>
        <color theme="1"/>
        <rFont val="Calibri"/>
        <family val="2"/>
        <scheme val="minor"/>
      </rPr>
      <t>Kings Dominion</t>
    </r>
    <r>
      <rPr>
        <u/>
        <sz val="11"/>
        <color theme="1"/>
        <rFont val="Calibri"/>
        <family val="2"/>
        <scheme val="minor"/>
      </rPr>
      <t xml:space="preserve"> -</t>
    </r>
    <r>
      <rPr>
        <sz val="11"/>
        <color theme="10"/>
        <rFont val="Calibri"/>
        <family val="2"/>
        <scheme val="minor"/>
      </rPr>
      <t xml:space="preserve"> </t>
    </r>
    <r>
      <rPr>
        <sz val="11"/>
        <color theme="1"/>
        <rFont val="Calibri"/>
        <family val="2"/>
        <scheme val="minor"/>
      </rPr>
      <t>will postpone its park opening this season until Saturday, April 4.  The Kings Dominion KOA Campground will remain open.  We will work with our guests who have prepaid tickets or booked rooms during the time period of our park closure.  Refunds or re-bookings may be requested at info@kingsdominion.com.</t>
    </r>
  </si>
  <si>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</si>
  <si>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t>No Status Available at this time. Please check back soon!</t>
  </si>
  <si>
    <t xml:space="preserve">Postponed several events : 2020 Season Passes &amp; Season Pass Add-On Products are extended through 2021
 Pre-K Passes will be valid only for the 2020 season.  https://www.carowinds.com/park-update
</t>
  </si>
  <si>
    <t xml:space="preserve">No Reopening date at this time.  
</t>
  </si>
  <si>
    <t>Park is temporarily closed</t>
  </si>
  <si>
    <t>Various</t>
  </si>
  <si>
    <t>Locations are closed pass holders should visit ikonpass.com</t>
  </si>
  <si>
    <t>Closed until future notice</t>
  </si>
  <si>
    <t>All Performance Temporarily Suspended</t>
  </si>
  <si>
    <t>Temporarily Closed, planning on re-opening on June 10th</t>
  </si>
  <si>
    <t>Temporarily Closed, planning on re-opening on June 1st</t>
  </si>
  <si>
    <t>Delayed Opening of Season</t>
  </si>
  <si>
    <t>Some locations are open for guests. Visit: www.iflyworld.com for current listing of available locations.</t>
  </si>
  <si>
    <t>Temporarily closed until further notice.</t>
  </si>
  <si>
    <t>Open Friday-Sunday 10:00 am-5:00 pm</t>
  </si>
  <si>
    <t>Temporarily closed</t>
  </si>
  <si>
    <r>
      <t xml:space="preserve">We’re re-opening this </t>
    </r>
    <r>
      <rPr>
        <b/>
        <sz val="11"/>
        <color theme="1"/>
        <rFont val="Calibri"/>
        <family val="2"/>
        <scheme val="minor"/>
      </rPr>
      <t xml:space="preserve">Friday 5/15 </t>
    </r>
    <r>
      <rPr>
        <sz val="11"/>
        <color theme="1"/>
        <rFont val="Calibri"/>
        <family val="2"/>
        <scheme val="minor"/>
      </rPr>
      <t>and will be open all weekend!</t>
    </r>
  </si>
  <si>
    <t>Graceland is opening its gate on May 21st. Will be at 25% capacity, visitors encouraged to purchase tickets and reserve tours time in advance.</t>
  </si>
  <si>
    <t>Temporarily closed. Reservations booked while closed March 20 thru May 31 have 2 options available: 1) reschedule for a future date to be used within a year; 2) issue gift card at the same value of original booking to be used for tickets at Teatro Martini or Pirate Dinner Adventure Orlando within a year.</t>
  </si>
  <si>
    <t>Closed until further notice</t>
  </si>
  <si>
    <r>
      <rPr>
        <b/>
        <sz val="11"/>
        <color theme="1"/>
        <rFont val="Calibri"/>
        <family val="2"/>
        <scheme val="minor"/>
      </rPr>
      <t xml:space="preserve">Parks are closed until further notice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</si>
  <si>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</si>
  <si>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t xml:space="preserve">Tickets are offline in TMS until vendor allows third party ticket sales. </t>
  </si>
  <si>
    <t>Closed permanently; Follow cancellation instructions on next tab.</t>
  </si>
  <si>
    <t>Urban Adventure</t>
  </si>
  <si>
    <t>Santa Rosa Valley, CA</t>
  </si>
  <si>
    <t>San Diego, California</t>
  </si>
  <si>
    <t>website shows COVID-19 Hours and services may vary</t>
  </si>
  <si>
    <r>
      <rPr>
        <b/>
        <sz val="11"/>
        <color theme="1"/>
        <rFont val="Calibri"/>
        <family val="2"/>
        <scheme val="minor"/>
      </rPr>
      <t xml:space="preserve">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</si>
  <si>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t>Not Available</t>
  </si>
  <si>
    <t xml:space="preserve">Special Notes  
</t>
  </si>
  <si>
    <t>Reopened May 23rd. Park capacity is limited to 25%.   www.gatorland.com</t>
  </si>
  <si>
    <t xml:space="preserve">Six Flags Georgia has temporarily suspended operations until mid-May, or as soon as possible thereafter. We will continue to closely monitor these evolving conditions related to COVID-19, and will follow the most current guidance from federal, state, and local officials. As such, tickets should be suspended for visits during this time to avoid potential cancellation requests. Please also confirm you are not selling tickets for our park for visits at this time. 
 </t>
  </si>
  <si>
    <r>
      <rPr>
        <b/>
        <sz val="11"/>
        <color theme="1"/>
        <rFont val="Calibri"/>
        <family val="2"/>
        <scheme val="minor"/>
      </rPr>
      <t>5/27/2020: Madame Tussauds Nashville, Tennessee will be re-opening on May 30, 2020.</t>
    </r>
    <r>
      <rPr>
        <sz val="11"/>
        <color theme="1"/>
        <rFont val="Calibri"/>
        <family val="2"/>
        <scheme val="minor"/>
      </rPr>
      <t xml:space="preserve">
Madame Tussauds Nashville Any tickets purchased for use during the March closure period may be used for any future date through December 31, 2020.</t>
    </r>
  </si>
  <si>
    <r>
      <rPr>
        <b/>
        <sz val="11"/>
        <color theme="1"/>
        <rFont val="Calibri"/>
        <family val="2"/>
        <scheme val="minor"/>
      </rPr>
      <t>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</si>
  <si>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2"/>
        <color theme="1"/>
        <rFont val="Calibri"/>
        <family val="2"/>
        <scheme val="minor"/>
      </rPr>
      <t>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</si>
  <si>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1"/>
        <color theme="1"/>
        <rFont val="Calibri"/>
        <family val="2"/>
        <scheme val="minor"/>
      </rPr>
      <t>5/27/2020 Reopen on June 12th</t>
    </r>
    <r>
      <rPr>
        <sz val="11"/>
        <color theme="1"/>
        <rFont val="Calibri"/>
        <family val="2"/>
        <scheme val="minor"/>
      </rPr>
      <t xml:space="preserve">
Closed as of 4/13/2020 </t>
    </r>
  </si>
  <si>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</si>
  <si>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phase 3 opening, still no date yet. Will accept 3rd party tickets.</t>
    </r>
    <r>
      <rPr>
        <sz val="11"/>
        <color theme="1"/>
        <rFont val="Calibri"/>
        <family val="2"/>
        <scheme val="minor"/>
      </rPr>
      <t xml:space="preserve">
Temporarily closed until further notice.</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</si>
  <si>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</si>
  <si>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r>
      <rPr>
        <b/>
        <sz val="12"/>
        <color theme="1"/>
        <rFont val="Calibri"/>
        <family val="2"/>
        <scheme val="minor"/>
      </rPr>
      <t>5/27/2020 - Reopened May 16th. Not accepting third party tickets until phase 3. Timed ticketing from vendor at this time.</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</si>
  <si>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5/27/2020  Ticket Sales Suspended until further notice.</t>
  </si>
  <si>
    <r>
      <rPr>
        <b/>
        <sz val="11"/>
        <color theme="1"/>
        <rFont val="Calibri"/>
        <family val="2"/>
        <scheme val="minor"/>
      </rPr>
      <t>5/27/2020 - Open, no restrictions.</t>
    </r>
    <r>
      <rPr>
        <sz val="11"/>
        <color theme="1"/>
        <rFont val="Calibri"/>
        <family val="2"/>
        <scheme val="minor"/>
      </rPr>
      <t xml:space="preserve">
Temporarily closed until further notice.</t>
    </r>
  </si>
  <si>
    <t>Call before selling for availability</t>
  </si>
  <si>
    <t>5/28/2020 - Reopening June 5th. Mandatory face masks, limited passenger loads for social distancing. Will honor value of ticket to be applied to adjusted price. Gate entry sales are suspended until further notice.</t>
  </si>
  <si>
    <r>
      <rPr>
        <b/>
        <sz val="12"/>
        <color theme="1"/>
        <rFont val="Calibri"/>
        <family val="2"/>
        <scheme val="minor"/>
      </rPr>
      <t>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</si>
  <si>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</si>
  <si>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</si>
  <si>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</si>
  <si>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4"/>
        <color theme="1"/>
        <rFont val="Calibri"/>
        <family val="2"/>
        <scheme val="minor"/>
      </rPr>
      <t xml:space="preserve">5/28/2020 -Reopens June 1st. </t>
    </r>
    <r>
      <rPr>
        <b/>
        <u/>
        <sz val="11"/>
        <color theme="1"/>
        <rFont val="Calibri"/>
        <family val="2"/>
        <scheme val="minor"/>
      </rPr>
      <t xml:space="preserve">
LEGOLAND Florida </t>
    </r>
    <r>
      <rPr>
        <sz val="11"/>
        <color theme="1"/>
        <rFont val="Calibri"/>
        <family val="2"/>
        <scheme val="minor"/>
      </rPr>
      <t xml:space="preserve">extends closure until further notice.  Also note, Pirate Island Hotel opening has now been pushed to June 1. I hope you and your family continue to stay healthy and safe. </t>
    </r>
  </si>
  <si>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</si>
  <si>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</si>
  <si>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</si>
  <si>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r>
      <t xml:space="preserve">Temporarily closed until further notice. </t>
    </r>
    <r>
      <rPr>
        <b/>
        <sz val="11"/>
        <color theme="1"/>
        <rFont val="Calibri"/>
        <family val="2"/>
        <scheme val="minor"/>
      </rPr>
      <t>(Looking at possible September reopening)</t>
    </r>
  </si>
  <si>
    <t xml:space="preserve">WonderWorks (ALL LOCATIONS) &amp; Alcatraz East Crime Museum are temporarily closed until further notice  Has suspended third party sales. </t>
  </si>
  <si>
    <t xml:space="preserve">WonderWorks (ALL LOCATIONS) &amp; Alcatraz East Crime Museum are temporarily closed until further notice Has suspended third party sales. </t>
  </si>
  <si>
    <t xml:space="preserve">Only WW location accepting third party tickets ONLY for the Al Access Ticket. Dinner show temorarily closed so no sales on Dinner or VIP tickets. 
</t>
  </si>
  <si>
    <t>6.2.2020 -   Reopened   https://www.wonderworksonline.com/myrtle-beach/covid-19</t>
  </si>
  <si>
    <t xml:space="preserve">6.2.2020 - Reopened </t>
  </si>
  <si>
    <r>
      <rPr>
        <b/>
        <sz val="11"/>
        <color theme="1"/>
        <rFont val="Calibri"/>
        <family val="2"/>
        <scheme val="minor"/>
      </rPr>
      <t>6.2.2020 - Today we announce that our tours and services resume July 1, 2020 as follows: 1) Gray Line CitySightseeing New York resumes local hop on/off tours and combos, private tours, day excursion by air to Niagara Falls, day excursions by bus/van.  2)  Airlink NYC services resume to/from all three New York City airports (JFK, EWR, LGA).
 3) MySedan resumed private service on May 18 and will continue increase operations.</t>
    </r>
    <r>
      <rPr>
        <sz val="11"/>
        <color theme="1"/>
        <rFont val="Calibri"/>
        <family val="2"/>
        <scheme val="minor"/>
      </rPr>
      <t xml:space="preserve">
</t>
    </r>
  </si>
  <si>
    <t>6.2.2020 - Planning to reopen possible by 2nd week of July. Will accept third party tickets however, guest must make reservations by visiting www.sixflags.com/reserve.</t>
  </si>
  <si>
    <r>
      <rPr>
        <b/>
        <sz val="11"/>
        <color theme="1"/>
        <rFont val="Calibri"/>
        <family val="2"/>
        <scheme val="minor"/>
      </rPr>
      <t xml:space="preserve">6.2.2020 - San Diego reopened 5/30 for dining. TBD for harbor tours. </t>
    </r>
    <r>
      <rPr>
        <sz val="11"/>
        <color theme="1"/>
        <rFont val="Calibri"/>
        <family val="2"/>
        <scheme val="minor"/>
      </rPr>
      <t xml:space="preserve">
While there have been no reported cases of the virus in our operations, in order to help slow the community spread of COVID-19 and in accordance with local and State regulations issued across North America for reducing guest capacity in restaurants, bars and areas of congregation, we are suspending our operations as outlined below:
    Baltimore until restrictions are lifted
    Boston until April 5th 
    Chicago until March 30th
    Philadelphia until March 27th
    New York until April 5th 
    Norfolk, VA until restrictions are lifted
    Sacramento until restrictions are lifted
    San Francisco until restrictions are lifted
    Los Angeles until restrictions are lifted
    Washington DC until April 1st
    San Diego until restrictions are lifted
    Marina Del Rey until restrictions are lifted
    Newport Beach until restrictions are lifted
    Toronto – voluntarily Suspended in light of public health considerations
    Gananoque (Hasn’t Started Operations)
During this time, we will continue to monitor the situation and keep you updated should timing of these closures change. More information as it becomes available will also be provided via http://hornblower.com/coronavirus/</t>
    </r>
  </si>
  <si>
    <t xml:space="preserve">6.4.2020 - The Wheel reopens June 3rd, 1-9 p.m. daily. The ICON Park is also open. </t>
  </si>
  <si>
    <t>Opening on June 1st, 2020  Face masks required.  Reservations Required.</t>
  </si>
  <si>
    <r>
      <rPr>
        <b/>
        <sz val="11"/>
        <color theme="1"/>
        <rFont val="Calibri"/>
        <family val="2"/>
        <scheme val="minor"/>
      </rPr>
      <t>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</si>
  <si>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rPr>
        <b/>
        <sz val="12"/>
        <rFont val="Calibri"/>
        <family val="2"/>
        <scheme val="minor"/>
      </rPr>
      <t xml:space="preserve">6/4/2020 - No new WDW on-site room reservations are currently being booked. Reservation process ho-tos will be released soon so guests will be able to reserve a date for theme parks. MTP has made WDW tickets inactive at this time. Once the WDW stop sell order is lifted, MTP will update availability in TMS.
6/1/2020 - Disney reservations cannot unlink tickets. </t>
    </r>
    <r>
      <rPr>
        <b/>
        <sz val="12"/>
        <color rgb="FFFF0000"/>
        <rFont val="Calibri"/>
        <family val="2"/>
        <scheme val="minor"/>
      </rPr>
      <t xml:space="preserve">
5/29/2020 - RETURNS NOTE: WDW will apprise MTP when COVID returns are authorized. The discussions will begin after their mid-July opening. Please continue to  hold  the tickets until you receive the authoriation email from 
Per Staci: Pause ticket sales immediatly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2"/>
        <color theme="1"/>
        <rFont val="Calibri"/>
        <family val="2"/>
        <scheme val="minor"/>
      </rPr>
      <t xml:space="preserve">
5/28/2020 - Walt Disney World theme parks to open beginning July 11 for Magic Kingdom Park and Disney’s Animal Kingdom followed by EPCOT and Disney’s Hollywood Studios on July 15.</t>
    </r>
    <r>
      <rPr>
        <sz val="12"/>
        <color theme="1"/>
        <rFont val="Calibri"/>
        <family val="2"/>
        <scheme val="minor"/>
      </rPr>
      <t xml:space="preserve">
</t>
    </r>
    <r>
      <rPr>
        <b/>
        <sz val="12"/>
        <color theme="1"/>
        <rFont val="Calibri"/>
        <family val="2"/>
        <scheme val="minor"/>
      </rPr>
      <t xml:space="preserve">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
    </r>
    <r>
      <rPr>
        <b/>
        <sz val="11"/>
        <color theme="1"/>
        <rFont val="Calibri"/>
        <family val="2"/>
        <scheme val="minor"/>
      </rPr>
      <t xml:space="preserve">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Passholders will be able to make reservation requests in phases before new tickets are sold. Additional details will be shared with these Guests soon. New ticket sales will resume after that period of time.</t>
    </r>
    <r>
      <rPr>
        <b/>
        <sz val="14"/>
        <color rgb="FFFF0000"/>
        <rFont val="Calibri"/>
        <family val="2"/>
        <scheme val="minor"/>
      </rPr>
      <t xml:space="preserve"> MORE INFO TO COME.</t>
    </r>
    <r>
      <rPr>
        <b/>
        <sz val="11"/>
        <color theme="1"/>
        <rFont val="Calibri"/>
        <family val="2"/>
        <scheme val="minor"/>
      </rPr>
      <t xml:space="preserv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t>
    </r>
    <r>
      <rPr>
        <sz val="11"/>
        <color theme="1"/>
        <rFont val="Calibri"/>
        <family val="2"/>
        <scheme val="minor"/>
      </rPr>
      <t xml:space="preserve">
</t>
    </r>
    <r>
      <rPr>
        <b/>
        <sz val="11"/>
        <color theme="1"/>
        <rFont val="Calibri"/>
        <family val="2"/>
        <scheme val="minor"/>
      </rPr>
      <t>5/20/2020:</t>
    </r>
    <r>
      <rPr>
        <sz val="11"/>
        <color theme="1"/>
        <rFont val="Calibri"/>
        <family val="2"/>
        <scheme val="minor"/>
      </rPr>
      <t xml:space="preserve"> </t>
    </r>
    <r>
      <rPr>
        <b/>
        <u/>
        <sz val="11"/>
        <color theme="1"/>
        <rFont val="Calibri"/>
        <family val="2"/>
        <scheme val="minor"/>
      </rPr>
      <t>NON PROMOTIONAL TICKETS:</t>
    </r>
    <r>
      <rPr>
        <sz val="11"/>
        <color theme="1"/>
        <rFont val="Calibri"/>
        <family val="2"/>
        <scheme val="minor"/>
      </rPr>
      <t xml:space="preserve">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t>
    </r>
    <r>
      <rPr>
        <b/>
        <u/>
        <sz val="11"/>
        <color theme="1"/>
        <rFont val="Calibri"/>
        <family val="2"/>
        <scheme val="minor"/>
      </rPr>
      <t>PARTIALLY USED TICKETS:</t>
    </r>
    <r>
      <rPr>
        <sz val="11"/>
        <color theme="1"/>
        <rFont val="Calibri"/>
        <family val="2"/>
        <scheme val="minor"/>
      </rPr>
      <t xml:space="preserve">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t>
    </r>
    <r>
      <rPr>
        <b/>
        <sz val="11"/>
        <color theme="1"/>
        <rFont val="Calibri"/>
        <family val="2"/>
        <scheme val="minor"/>
      </rPr>
      <t>5/14/2020:</t>
    </r>
    <r>
      <rPr>
        <sz val="11"/>
        <color theme="1"/>
        <rFont val="Calibri"/>
        <family val="2"/>
        <scheme val="minor"/>
      </rPr>
      <t xml:space="preserve">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r>
      <rPr>
        <b/>
        <sz val="11"/>
        <color theme="1"/>
        <rFont val="Calibri"/>
        <family val="2"/>
        <scheme val="minor"/>
      </rPr>
      <t/>
    </r>
  </si>
  <si>
    <t>Locations</t>
  </si>
  <si>
    <t>6.2.2020 - Nashville location - Has reopened - Thu-Sun  Reservations &amp; masks required. Once in the trees, masks may be lowered if not close to other guests.
6.2.2020 - Discovery Museum - Has Reopened Saturday &amp; Sundays. Reservations &amp; masks required.  Once in the trees, masks may be lowered if not close to other guests.
6.2.2020 - Virginia Aquarium - Has reopened - 7 days per week. Reservations &amp; masks required. Once in the trees, masks may be lowered if not close to other guests.
6.2.2020 - Storrs CT -  Has Reopened Saturday &amp; Sundays. Reservations &amp; masks required.  Once in the trees, masks may be lowered if not close to other guests.
6.2.2020 - Long Island location remains closed.</t>
  </si>
  <si>
    <r>
      <rPr>
        <b/>
        <u/>
        <sz val="11"/>
        <color theme="1"/>
        <rFont val="Calibri"/>
        <family val="2"/>
        <scheme val="minor"/>
      </rPr>
      <t xml:space="preserve">Mammoth Mountain Ski Resort </t>
    </r>
    <r>
      <rPr>
        <sz val="11"/>
        <color theme="1"/>
        <rFont val="Calibri"/>
        <family val="2"/>
        <scheme val="minor"/>
      </rPr>
      <t>has authorized the return of the unsold stock consignment tickets that were issued to some facilities. 
The TMS return window is open now through May 15, 2020. Late returns for customers will be accepted by Mammoth until June 1st.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</si>
  <si>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Dollywood and Dollywood’s Spashcountry parks will open up to the general public on June 17 with health and safety guidelines to follow when at the park.  This information can be found on our website at www.dollywood.com.</t>
  </si>
  <si>
    <r>
      <rPr>
        <b/>
        <sz val="11"/>
        <color theme="1"/>
        <rFont val="Calibri"/>
        <family val="2"/>
        <scheme val="minor"/>
      </rPr>
      <t xml:space="preserve">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</si>
  <si>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</si>
  <si>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r>
      <rPr>
        <b/>
        <sz val="11"/>
        <color theme="1"/>
        <rFont val="Calibri"/>
        <family val="2"/>
        <scheme val="minor"/>
      </rPr>
      <t xml:space="preserve">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</si>
  <si>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 xml:space="preserve">Opening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</si>
  <si>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 xml:space="preserve">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</si>
</sst>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u/>
      <sz val="11"/>
      <color theme="10"/>
      <name val="Calibri"/>
      <family val="2"/>
      <scheme val="minor"/>
    </font>
    <font>
      <sz val="11"/>
      <color theme="10"/>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4"/>
      <color rgb="FFFF0000"/>
      <name val="Calibri"/>
      <family val="2"/>
      <scheme val="minor"/>
    </font>
    <font>
      <b/>
      <sz val="12"/>
      <name val="Calibri"/>
      <family val="2"/>
      <scheme val="minor"/>
    </font>
    <font>
      <b/>
      <sz val="12"/>
      <color rgb="FFFF0000"/>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6" fillId="0" borderId="0" applyNumberFormat="0" applyFill="0" applyBorder="0" applyAlignment="0" applyProtection="0"/>
  </cellStyleXfs>
  <cellXfs count="75">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9" fillId="0" borderId="0" xfId="0" applyFont="1" applyProtection="1">
      <protection locked="0"/>
    </xf>
    <xf numFmtId="0" fontId="9" fillId="0" borderId="0" xfId="0" applyFont="1"/>
    <xf numFmtId="0" fontId="9" fillId="0" borderId="0" xfId="0" applyFont="1" applyAlignment="1">
      <alignment vertical="top"/>
    </xf>
    <xf numFmtId="0" fontId="0" fillId="0" borderId="0" xfId="0" applyFill="1" applyAlignment="1">
      <alignment vertical="top" wrapText="1"/>
    </xf>
    <xf numFmtId="0" fontId="0" fillId="0" borderId="0" xfId="0" applyFill="1"/>
    <xf numFmtId="0" fontId="10"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2" fillId="0" borderId="0" xfId="0" applyFont="1" applyAlignment="1">
      <alignment horizontal="center"/>
    </xf>
    <xf numFmtId="0" fontId="12" fillId="0" borderId="0" xfId="0" applyFont="1" applyBorder="1" applyAlignment="1">
      <alignment horizontal="center"/>
    </xf>
    <xf numFmtId="0" fontId="10" fillId="0" borderId="0" xfId="0" applyFont="1" applyFill="1" applyBorder="1" applyAlignment="1" applyProtection="1">
      <alignment horizontal="center"/>
      <protection locked="0"/>
    </xf>
    <xf numFmtId="0" fontId="10" fillId="0" borderId="0" xfId="0" applyFont="1" applyBorder="1" applyProtection="1"/>
    <xf numFmtId="0" fontId="10" fillId="3" borderId="9" xfId="0" applyFont="1" applyFill="1" applyBorder="1" applyAlignment="1">
      <alignment horizontal="center"/>
    </xf>
    <xf numFmtId="14" fontId="10" fillId="3" borderId="9"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0" xfId="0" applyFont="1" applyAlignment="1" applyProtection="1">
      <alignment vertical="top"/>
    </xf>
    <xf numFmtId="14" fontId="0" fillId="0" borderId="7" xfId="0" applyNumberFormat="1" applyBorder="1" applyAlignment="1" applyProtection="1">
      <alignment vertical="top"/>
    </xf>
    <xf numFmtId="0" fontId="3" fillId="0" borderId="3" xfId="0" applyFont="1"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8" xfId="0" applyBorder="1" applyAlignment="1" applyProtection="1">
      <alignment vertical="top" wrapText="1"/>
    </xf>
    <xf numFmtId="0" fontId="0" fillId="0" borderId="0" xfId="0" applyAlignment="1" applyProtection="1">
      <alignment horizontal="center" vertical="top"/>
      <protection locked="0"/>
    </xf>
    <xf numFmtId="0" fontId="0" fillId="0" borderId="3" xfId="0" applyFont="1" applyBorder="1" applyAlignment="1" applyProtection="1">
      <alignment vertical="top" wrapText="1"/>
    </xf>
    <xf numFmtId="0" fontId="0" fillId="0" borderId="3" xfId="0" applyBorder="1" applyAlignment="1">
      <alignment vertical="top" wrapText="1"/>
    </xf>
    <xf numFmtId="0" fontId="6" fillId="0" borderId="3" xfId="1" applyBorder="1" applyAlignment="1" applyProtection="1">
      <alignment vertical="top" wrapText="1"/>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1" fillId="0" borderId="3" xfId="0" applyFont="1" applyBorder="1" applyAlignment="1" applyProtection="1">
      <alignment vertical="top" wrapText="1"/>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2" fillId="0" borderId="3" xfId="0" applyFont="1" applyBorder="1" applyAlignment="1" applyProtection="1">
      <alignment vertical="top" wrapText="1"/>
    </xf>
    <xf numFmtId="0" fontId="1" fillId="0" borderId="1" xfId="0" applyNumberFormat="1" applyFont="1" applyBorder="1" applyAlignment="1" applyProtection="1">
      <alignment vertical="top"/>
    </xf>
    <xf numFmtId="0" fontId="1" fillId="0" borderId="0" xfId="0" applyFont="1" applyBorder="1" applyAlignment="1" applyProtection="1">
      <alignment vertical="top" wrapText="1"/>
    </xf>
    <xf numFmtId="0" fontId="0" fillId="0" borderId="1" xfId="0" applyNumberFormat="1" applyBorder="1" applyAlignment="1" applyProtection="1">
      <alignment vertical="top"/>
    </xf>
    <xf numFmtId="0" fontId="13" fillId="0" borderId="3" xfId="0" applyFont="1" applyBorder="1" applyAlignment="1">
      <alignment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0"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0" fillId="2" borderId="16" xfId="0" applyFill="1" applyBorder="1" applyAlignment="1">
      <alignment horizontal="left" vertical="top" wrapText="1"/>
    </xf>
    <xf numFmtId="0" fontId="0" fillId="2" borderId="17" xfId="0" applyFill="1" applyBorder="1" applyAlignment="1">
      <alignment horizontal="left" vertical="top" wrapText="1"/>
    </xf>
    <xf numFmtId="0" fontId="11" fillId="0" borderId="0" xfId="0" applyFont="1" applyAlignment="1">
      <alignment horizontal="center"/>
    </xf>
    <xf numFmtId="0" fontId="12" fillId="0" borderId="13" xfId="0" applyFont="1" applyBorder="1" applyAlignment="1">
      <alignment horizontal="center"/>
    </xf>
    <xf numFmtId="0" fontId="12" fillId="0" borderId="0" xfId="0" applyFont="1" applyAlignment="1">
      <alignment horizontal="center"/>
    </xf>
    <xf numFmtId="0" fontId="10" fillId="3" borderId="18" xfId="0" applyFont="1" applyFill="1" applyBorder="1" applyAlignment="1" applyProtection="1">
      <alignment horizontal="left"/>
      <protection locked="0"/>
    </xf>
    <xf numFmtId="0" fontId="10" fillId="3" borderId="19" xfId="0" applyFont="1" applyFill="1" applyBorder="1" applyAlignment="1" applyProtection="1">
      <alignment horizontal="left"/>
      <protection locked="0"/>
    </xf>
    <xf numFmtId="0" fontId="10" fillId="3" borderId="20" xfId="0" applyFont="1" applyFill="1" applyBorder="1" applyAlignment="1" applyProtection="1">
      <alignment horizontal="left"/>
      <protection locked="0"/>
    </xf>
    <xf numFmtId="0" fontId="10" fillId="3" borderId="18" xfId="0" applyFont="1" applyFill="1" applyBorder="1" applyAlignment="1" applyProtection="1">
      <alignment horizontal="left"/>
    </xf>
    <xf numFmtId="0" fontId="10" fillId="3" borderId="19" xfId="0" applyFont="1" applyFill="1" applyBorder="1" applyAlignment="1" applyProtection="1">
      <alignment horizontal="left"/>
    </xf>
    <xf numFmtId="0" fontId="10" fillId="3" borderId="20" xfId="0" applyFont="1" applyFill="1" applyBorder="1" applyAlignment="1" applyProtection="1">
      <alignment horizontal="left"/>
    </xf>
    <xf numFmtId="0" fontId="8"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xf numFmtId="0" fontId="0" fillId="0" borderId="0" xfId="0" applyBorder="1" applyAlignment="1">
      <alignment vertical="top" wrapText="1"/>
    </xf>
  </cellXfs>
  <cellStyles count="2">
    <cellStyle name="Hyperlink" xfId="1" builtinId="8"/>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4" totalsRowShown="0" headerRowDxfId="9" dataDxfId="7" headerRowBorderDxfId="8" tableBorderDxfId="6" totalsRowBorderDxfId="5">
  <autoFilter ref="A4:E144"/>
  <sortState ref="A5:E144">
    <sortCondition descending="1" ref="D4:D144"/>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2"/>
  <sheetViews>
    <sheetView workbookViewId="0">
      <selection activeCell="B3" sqref="B3:E3"/>
    </sheetView>
  </sheetViews>
  <sheetFormatPr defaultRowHeight="14.5" x14ac:dyDescent="0.35"/>
  <cols>
    <col min="1" max="1" width="23.81640625" customWidth="1"/>
    <col min="2" max="2" width="24.26953125" customWidth="1"/>
  </cols>
  <sheetData>
    <row r="1" spans="1:12" ht="26" x14ac:dyDescent="0.6">
      <c r="A1" s="62" t="s">
        <v>948</v>
      </c>
      <c r="B1" s="62"/>
      <c r="C1" s="62"/>
      <c r="D1" s="62"/>
      <c r="E1" s="62"/>
      <c r="F1" s="62"/>
      <c r="G1" s="62"/>
      <c r="H1" s="62"/>
      <c r="I1" s="62"/>
      <c r="J1" s="62"/>
      <c r="K1" s="62"/>
      <c r="L1" s="62"/>
    </row>
    <row r="2" spans="1:12" ht="15" thickBot="1" x14ac:dyDescent="0.4"/>
    <row r="3" spans="1:12" ht="19" thickBot="1" x14ac:dyDescent="0.5">
      <c r="A3" s="13" t="s">
        <v>949</v>
      </c>
      <c r="B3" s="65" t="s">
        <v>877</v>
      </c>
      <c r="C3" s="66"/>
      <c r="D3" s="66"/>
      <c r="E3" s="67"/>
      <c r="F3" s="63" t="s">
        <v>950</v>
      </c>
      <c r="G3" s="64"/>
      <c r="H3" s="64"/>
    </row>
    <row r="4" spans="1:12" ht="8.15" customHeight="1" thickBot="1" x14ac:dyDescent="0.5">
      <c r="A4" s="13"/>
      <c r="B4" s="23"/>
      <c r="C4" s="23"/>
      <c r="D4" s="23"/>
      <c r="E4" s="22"/>
      <c r="F4" s="21"/>
      <c r="G4" s="21"/>
    </row>
    <row r="5" spans="1:12" ht="19" thickBot="1" x14ac:dyDescent="0.5">
      <c r="A5" s="14" t="s">
        <v>944</v>
      </c>
      <c r="B5" s="68" t="str">
        <f>IFERROR(INDEX(Vendor!J:J&amp;", "&amp;Vendor!K:K,MATCH(B3,Vendor!D:D,0),1),"")</f>
        <v>Various, Locations</v>
      </c>
      <c r="C5" s="69"/>
      <c r="D5" s="70"/>
    </row>
    <row r="6" spans="1:12" ht="7.5" customHeight="1" thickBot="1" x14ac:dyDescent="0.5">
      <c r="A6" s="14"/>
      <c r="B6" s="24"/>
    </row>
    <row r="7" spans="1:12" ht="19" thickBot="1" x14ac:dyDescent="0.5">
      <c r="A7" s="14" t="s">
        <v>945</v>
      </c>
      <c r="B7" s="25" t="str">
        <f>IFERROR(VLOOKUP(B3,Table13[],3,FALSE),"")</f>
        <v>Partial Open</v>
      </c>
    </row>
    <row r="8" spans="1:12" ht="8.15" customHeight="1" thickBot="1" x14ac:dyDescent="0.5">
      <c r="A8" s="14"/>
      <c r="B8" s="18"/>
    </row>
    <row r="9" spans="1:12" ht="19" thickBot="1" x14ac:dyDescent="0.5">
      <c r="A9" s="14" t="s">
        <v>946</v>
      </c>
      <c r="B9" s="26">
        <f>IFERROR(VLOOKUP(B3,Table13[],4,FALSE),"")</f>
        <v>43984</v>
      </c>
    </row>
    <row r="10" spans="1:12" ht="10.5" customHeight="1" thickBot="1" x14ac:dyDescent="0.4">
      <c r="A10" s="14"/>
    </row>
    <row r="11" spans="1:12" ht="19" customHeight="1" x14ac:dyDescent="0.35">
      <c r="A11" s="15" t="s">
        <v>947</v>
      </c>
      <c r="B11" s="53" t="str">
        <f>_xlfn.IFNA(VLOOKUP(B3,Table13[],5,FALSE),"")</f>
        <v>6.2.2020 - Nashville location - Has reopened - Thu-Sun  Reservations &amp; masks required. Once in the trees, masks may be lowered if not close to other guests.
6.2.2020 - Discovery Museum - Has Reopened Saturday &amp; Sundays. Reservations &amp; masks required.  Once in the trees, masks may be lowered if not close to other guests.
6.2.2020 - Virginia Aquarium - Has reopened - 7 days per week. Reservations &amp; masks required. Once in the trees, masks may be lowered if not close to other guests.
6.2.2020 - Storrs CT -  Has Reopened Saturday &amp; Sundays. Reservations &amp; masks required.  Once in the trees, masks may be lowered if not close to other guests.
6.2.2020 - Long Island location remains closed.</v>
      </c>
      <c r="C11" s="54"/>
      <c r="D11" s="54"/>
      <c r="E11" s="54"/>
      <c r="F11" s="54"/>
      <c r="G11" s="54"/>
      <c r="H11" s="54"/>
      <c r="I11" s="54"/>
      <c r="J11" s="54"/>
      <c r="K11" s="55"/>
    </row>
    <row r="12" spans="1:12" x14ac:dyDescent="0.35">
      <c r="B12" s="56"/>
      <c r="C12" s="57"/>
      <c r="D12" s="57"/>
      <c r="E12" s="57"/>
      <c r="F12" s="57"/>
      <c r="G12" s="57"/>
      <c r="H12" s="57"/>
      <c r="I12" s="57"/>
      <c r="J12" s="57"/>
      <c r="K12" s="58"/>
    </row>
    <row r="13" spans="1:12" x14ac:dyDescent="0.35">
      <c r="B13" s="56"/>
      <c r="C13" s="57"/>
      <c r="D13" s="57"/>
      <c r="E13" s="57"/>
      <c r="F13" s="57"/>
      <c r="G13" s="57"/>
      <c r="H13" s="57"/>
      <c r="I13" s="57"/>
      <c r="J13" s="57"/>
      <c r="K13" s="58"/>
    </row>
    <row r="14" spans="1:12" x14ac:dyDescent="0.35">
      <c r="B14" s="56"/>
      <c r="C14" s="57"/>
      <c r="D14" s="57"/>
      <c r="E14" s="57"/>
      <c r="F14" s="57"/>
      <c r="G14" s="57"/>
      <c r="H14" s="57"/>
      <c r="I14" s="57"/>
      <c r="J14" s="57"/>
      <c r="K14" s="58"/>
    </row>
    <row r="15" spans="1:12" x14ac:dyDescent="0.35">
      <c r="B15" s="56"/>
      <c r="C15" s="57"/>
      <c r="D15" s="57"/>
      <c r="E15" s="57"/>
      <c r="F15" s="57"/>
      <c r="G15" s="57"/>
      <c r="H15" s="57"/>
      <c r="I15" s="57"/>
      <c r="J15" s="57"/>
      <c r="K15" s="58"/>
    </row>
    <row r="16" spans="1:12" x14ac:dyDescent="0.35">
      <c r="B16" s="56"/>
      <c r="C16" s="57"/>
      <c r="D16" s="57"/>
      <c r="E16" s="57"/>
      <c r="F16" s="57"/>
      <c r="G16" s="57"/>
      <c r="H16" s="57"/>
      <c r="I16" s="57"/>
      <c r="J16" s="57"/>
      <c r="K16" s="58"/>
    </row>
    <row r="17" spans="2:11" x14ac:dyDescent="0.35">
      <c r="B17" s="56"/>
      <c r="C17" s="57"/>
      <c r="D17" s="57"/>
      <c r="E17" s="57"/>
      <c r="F17" s="57"/>
      <c r="G17" s="57"/>
      <c r="H17" s="57"/>
      <c r="I17" s="57"/>
      <c r="J17" s="57"/>
      <c r="K17" s="58"/>
    </row>
    <row r="18" spans="2:11" x14ac:dyDescent="0.35">
      <c r="B18" s="56"/>
      <c r="C18" s="57"/>
      <c r="D18" s="57"/>
      <c r="E18" s="57"/>
      <c r="F18" s="57"/>
      <c r="G18" s="57"/>
      <c r="H18" s="57"/>
      <c r="I18" s="57"/>
      <c r="J18" s="57"/>
      <c r="K18" s="58"/>
    </row>
    <row r="19" spans="2:11" x14ac:dyDescent="0.35">
      <c r="B19" s="56"/>
      <c r="C19" s="57"/>
      <c r="D19" s="57"/>
      <c r="E19" s="57"/>
      <c r="F19" s="57"/>
      <c r="G19" s="57"/>
      <c r="H19" s="57"/>
      <c r="I19" s="57"/>
      <c r="J19" s="57"/>
      <c r="K19" s="58"/>
    </row>
    <row r="20" spans="2:11" x14ac:dyDescent="0.35">
      <c r="B20" s="56"/>
      <c r="C20" s="57"/>
      <c r="D20" s="57"/>
      <c r="E20" s="57"/>
      <c r="F20" s="57"/>
      <c r="G20" s="57"/>
      <c r="H20" s="57"/>
      <c r="I20" s="57"/>
      <c r="J20" s="57"/>
      <c r="K20" s="58"/>
    </row>
    <row r="21" spans="2:11" x14ac:dyDescent="0.35">
      <c r="B21" s="56"/>
      <c r="C21" s="57"/>
      <c r="D21" s="57"/>
      <c r="E21" s="57"/>
      <c r="F21" s="57"/>
      <c r="G21" s="57"/>
      <c r="H21" s="57"/>
      <c r="I21" s="57"/>
      <c r="J21" s="57"/>
      <c r="K21" s="58"/>
    </row>
    <row r="22" spans="2:11" x14ac:dyDescent="0.35">
      <c r="B22" s="56"/>
      <c r="C22" s="57"/>
      <c r="D22" s="57"/>
      <c r="E22" s="57"/>
      <c r="F22" s="57"/>
      <c r="G22" s="57"/>
      <c r="H22" s="57"/>
      <c r="I22" s="57"/>
      <c r="J22" s="57"/>
      <c r="K22" s="58"/>
    </row>
    <row r="23" spans="2:11" x14ac:dyDescent="0.35">
      <c r="B23" s="56"/>
      <c r="C23" s="57"/>
      <c r="D23" s="57"/>
      <c r="E23" s="57"/>
      <c r="F23" s="57"/>
      <c r="G23" s="57"/>
      <c r="H23" s="57"/>
      <c r="I23" s="57"/>
      <c r="J23" s="57"/>
      <c r="K23" s="58"/>
    </row>
    <row r="24" spans="2:11" x14ac:dyDescent="0.35">
      <c r="B24" s="56"/>
      <c r="C24" s="57"/>
      <c r="D24" s="57"/>
      <c r="E24" s="57"/>
      <c r="F24" s="57"/>
      <c r="G24" s="57"/>
      <c r="H24" s="57"/>
      <c r="I24" s="57"/>
      <c r="J24" s="57"/>
      <c r="K24" s="58"/>
    </row>
    <row r="25" spans="2:11" x14ac:dyDescent="0.35">
      <c r="B25" s="56"/>
      <c r="C25" s="57"/>
      <c r="D25" s="57"/>
      <c r="E25" s="57"/>
      <c r="F25" s="57"/>
      <c r="G25" s="57"/>
      <c r="H25" s="57"/>
      <c r="I25" s="57"/>
      <c r="J25" s="57"/>
      <c r="K25" s="58"/>
    </row>
    <row r="26" spans="2:11" x14ac:dyDescent="0.35">
      <c r="B26" s="56"/>
      <c r="C26" s="57"/>
      <c r="D26" s="57"/>
      <c r="E26" s="57"/>
      <c r="F26" s="57"/>
      <c r="G26" s="57"/>
      <c r="H26" s="57"/>
      <c r="I26" s="57"/>
      <c r="J26" s="57"/>
      <c r="K26" s="58"/>
    </row>
    <row r="27" spans="2:11" x14ac:dyDescent="0.35">
      <c r="B27" s="56"/>
      <c r="C27" s="57"/>
      <c r="D27" s="57"/>
      <c r="E27" s="57"/>
      <c r="F27" s="57"/>
      <c r="G27" s="57"/>
      <c r="H27" s="57"/>
      <c r="I27" s="57"/>
      <c r="J27" s="57"/>
      <c r="K27" s="58"/>
    </row>
    <row r="28" spans="2:11" x14ac:dyDescent="0.35">
      <c r="B28" s="56"/>
      <c r="C28" s="57"/>
      <c r="D28" s="57"/>
      <c r="E28" s="57"/>
      <c r="F28" s="57"/>
      <c r="G28" s="57"/>
      <c r="H28" s="57"/>
      <c r="I28" s="57"/>
      <c r="J28" s="57"/>
      <c r="K28" s="58"/>
    </row>
    <row r="29" spans="2:11" x14ac:dyDescent="0.35">
      <c r="B29" s="56"/>
      <c r="C29" s="57"/>
      <c r="D29" s="57"/>
      <c r="E29" s="57"/>
      <c r="F29" s="57"/>
      <c r="G29" s="57"/>
      <c r="H29" s="57"/>
      <c r="I29" s="57"/>
      <c r="J29" s="57"/>
      <c r="K29" s="58"/>
    </row>
    <row r="30" spans="2:11" x14ac:dyDescent="0.35">
      <c r="B30" s="56"/>
      <c r="C30" s="57"/>
      <c r="D30" s="57"/>
      <c r="E30" s="57"/>
      <c r="F30" s="57"/>
      <c r="G30" s="57"/>
      <c r="H30" s="57"/>
      <c r="I30" s="57"/>
      <c r="J30" s="57"/>
      <c r="K30" s="58"/>
    </row>
    <row r="31" spans="2:11" x14ac:dyDescent="0.35">
      <c r="B31" s="56"/>
      <c r="C31" s="57"/>
      <c r="D31" s="57"/>
      <c r="E31" s="57"/>
      <c r="F31" s="57"/>
      <c r="G31" s="57"/>
      <c r="H31" s="57"/>
      <c r="I31" s="57"/>
      <c r="J31" s="57"/>
      <c r="K31" s="58"/>
    </row>
    <row r="32" spans="2:11" x14ac:dyDescent="0.35">
      <c r="B32" s="56"/>
      <c r="C32" s="57"/>
      <c r="D32" s="57"/>
      <c r="E32" s="57"/>
      <c r="F32" s="57"/>
      <c r="G32" s="57"/>
      <c r="H32" s="57"/>
      <c r="I32" s="57"/>
      <c r="J32" s="57"/>
      <c r="K32" s="58"/>
    </row>
    <row r="33" spans="2:11" x14ac:dyDescent="0.35">
      <c r="B33" s="56"/>
      <c r="C33" s="57"/>
      <c r="D33" s="57"/>
      <c r="E33" s="57"/>
      <c r="F33" s="57"/>
      <c r="G33" s="57"/>
      <c r="H33" s="57"/>
      <c r="I33" s="57"/>
      <c r="J33" s="57"/>
      <c r="K33" s="58"/>
    </row>
    <row r="34" spans="2:11" x14ac:dyDescent="0.35">
      <c r="B34" s="56"/>
      <c r="C34" s="57"/>
      <c r="D34" s="57"/>
      <c r="E34" s="57"/>
      <c r="F34" s="57"/>
      <c r="G34" s="57"/>
      <c r="H34" s="57"/>
      <c r="I34" s="57"/>
      <c r="J34" s="57"/>
      <c r="K34" s="58"/>
    </row>
    <row r="35" spans="2:11" x14ac:dyDescent="0.35">
      <c r="B35" s="56"/>
      <c r="C35" s="57"/>
      <c r="D35" s="57"/>
      <c r="E35" s="57"/>
      <c r="F35" s="57"/>
      <c r="G35" s="57"/>
      <c r="H35" s="57"/>
      <c r="I35" s="57"/>
      <c r="J35" s="57"/>
      <c r="K35" s="58"/>
    </row>
    <row r="36" spans="2:11" x14ac:dyDescent="0.35">
      <c r="B36" s="56"/>
      <c r="C36" s="57"/>
      <c r="D36" s="57"/>
      <c r="E36" s="57"/>
      <c r="F36" s="57"/>
      <c r="G36" s="57"/>
      <c r="H36" s="57"/>
      <c r="I36" s="57"/>
      <c r="J36" s="57"/>
      <c r="K36" s="58"/>
    </row>
    <row r="37" spans="2:11" x14ac:dyDescent="0.35">
      <c r="B37" s="56"/>
      <c r="C37" s="57"/>
      <c r="D37" s="57"/>
      <c r="E37" s="57"/>
      <c r="F37" s="57"/>
      <c r="G37" s="57"/>
      <c r="H37" s="57"/>
      <c r="I37" s="57"/>
      <c r="J37" s="57"/>
      <c r="K37" s="58"/>
    </row>
    <row r="38" spans="2:11" x14ac:dyDescent="0.35">
      <c r="B38" s="56"/>
      <c r="C38" s="57"/>
      <c r="D38" s="57"/>
      <c r="E38" s="57"/>
      <c r="F38" s="57"/>
      <c r="G38" s="57"/>
      <c r="H38" s="57"/>
      <c r="I38" s="57"/>
      <c r="J38" s="57"/>
      <c r="K38" s="58"/>
    </row>
    <row r="39" spans="2:11" x14ac:dyDescent="0.35">
      <c r="B39" s="56"/>
      <c r="C39" s="57"/>
      <c r="D39" s="57"/>
      <c r="E39" s="57"/>
      <c r="F39" s="57"/>
      <c r="G39" s="57"/>
      <c r="H39" s="57"/>
      <c r="I39" s="57"/>
      <c r="J39" s="57"/>
      <c r="K39" s="58"/>
    </row>
    <row r="40" spans="2:11" x14ac:dyDescent="0.35">
      <c r="B40" s="56"/>
      <c r="C40" s="57"/>
      <c r="D40" s="57"/>
      <c r="E40" s="57"/>
      <c r="F40" s="57"/>
      <c r="G40" s="57"/>
      <c r="H40" s="57"/>
      <c r="I40" s="57"/>
      <c r="J40" s="57"/>
      <c r="K40" s="58"/>
    </row>
    <row r="41" spans="2:11" x14ac:dyDescent="0.35">
      <c r="B41" s="56"/>
      <c r="C41" s="57"/>
      <c r="D41" s="57"/>
      <c r="E41" s="57"/>
      <c r="F41" s="57"/>
      <c r="G41" s="57"/>
      <c r="H41" s="57"/>
      <c r="I41" s="57"/>
      <c r="J41" s="57"/>
      <c r="K41" s="58"/>
    </row>
    <row r="42" spans="2:11" x14ac:dyDescent="0.35">
      <c r="B42" s="56"/>
      <c r="C42" s="57"/>
      <c r="D42" s="57"/>
      <c r="E42" s="57"/>
      <c r="F42" s="57"/>
      <c r="G42" s="57"/>
      <c r="H42" s="57"/>
      <c r="I42" s="57"/>
      <c r="J42" s="57"/>
      <c r="K42" s="58"/>
    </row>
    <row r="43" spans="2:11" x14ac:dyDescent="0.35">
      <c r="B43" s="56"/>
      <c r="C43" s="57"/>
      <c r="D43" s="57"/>
      <c r="E43" s="57"/>
      <c r="F43" s="57"/>
      <c r="G43" s="57"/>
      <c r="H43" s="57"/>
      <c r="I43" s="57"/>
      <c r="J43" s="57"/>
      <c r="K43" s="58"/>
    </row>
    <row r="44" spans="2:11" x14ac:dyDescent="0.35">
      <c r="B44" s="56"/>
      <c r="C44" s="57"/>
      <c r="D44" s="57"/>
      <c r="E44" s="57"/>
      <c r="F44" s="57"/>
      <c r="G44" s="57"/>
      <c r="H44" s="57"/>
      <c r="I44" s="57"/>
      <c r="J44" s="57"/>
      <c r="K44" s="58"/>
    </row>
    <row r="45" spans="2:11" x14ac:dyDescent="0.35">
      <c r="B45" s="56"/>
      <c r="C45" s="57"/>
      <c r="D45" s="57"/>
      <c r="E45" s="57"/>
      <c r="F45" s="57"/>
      <c r="G45" s="57"/>
      <c r="H45" s="57"/>
      <c r="I45" s="57"/>
      <c r="J45" s="57"/>
      <c r="K45" s="58"/>
    </row>
    <row r="46" spans="2:11" x14ac:dyDescent="0.35">
      <c r="B46" s="56"/>
      <c r="C46" s="57"/>
      <c r="D46" s="57"/>
      <c r="E46" s="57"/>
      <c r="F46" s="57"/>
      <c r="G46" s="57"/>
      <c r="H46" s="57"/>
      <c r="I46" s="57"/>
      <c r="J46" s="57"/>
      <c r="K46" s="58"/>
    </row>
    <row r="47" spans="2:11" x14ac:dyDescent="0.35">
      <c r="B47" s="56"/>
      <c r="C47" s="57"/>
      <c r="D47" s="57"/>
      <c r="E47" s="57"/>
      <c r="F47" s="57"/>
      <c r="G47" s="57"/>
      <c r="H47" s="57"/>
      <c r="I47" s="57"/>
      <c r="J47" s="57"/>
      <c r="K47" s="58"/>
    </row>
    <row r="48" spans="2:11" x14ac:dyDescent="0.35">
      <c r="B48" s="56"/>
      <c r="C48" s="57"/>
      <c r="D48" s="57"/>
      <c r="E48" s="57"/>
      <c r="F48" s="57"/>
      <c r="G48" s="57"/>
      <c r="H48" s="57"/>
      <c r="I48" s="57"/>
      <c r="J48" s="57"/>
      <c r="K48" s="58"/>
    </row>
    <row r="49" spans="2:11" x14ac:dyDescent="0.35">
      <c r="B49" s="56"/>
      <c r="C49" s="57"/>
      <c r="D49" s="57"/>
      <c r="E49" s="57"/>
      <c r="F49" s="57"/>
      <c r="G49" s="57"/>
      <c r="H49" s="57"/>
      <c r="I49" s="57"/>
      <c r="J49" s="57"/>
      <c r="K49" s="58"/>
    </row>
    <row r="50" spans="2:11" x14ac:dyDescent="0.35">
      <c r="B50" s="56"/>
      <c r="C50" s="57"/>
      <c r="D50" s="57"/>
      <c r="E50" s="57"/>
      <c r="F50" s="57"/>
      <c r="G50" s="57"/>
      <c r="H50" s="57"/>
      <c r="I50" s="57"/>
      <c r="J50" s="57"/>
      <c r="K50" s="58"/>
    </row>
    <row r="51" spans="2:11" x14ac:dyDescent="0.35">
      <c r="B51" s="56"/>
      <c r="C51" s="57"/>
      <c r="D51" s="57"/>
      <c r="E51" s="57"/>
      <c r="F51" s="57"/>
      <c r="G51" s="57"/>
      <c r="H51" s="57"/>
      <c r="I51" s="57"/>
      <c r="J51" s="57"/>
      <c r="K51" s="58"/>
    </row>
    <row r="52" spans="2:11" x14ac:dyDescent="0.35">
      <c r="B52" s="56"/>
      <c r="C52" s="57"/>
      <c r="D52" s="57"/>
      <c r="E52" s="57"/>
      <c r="F52" s="57"/>
      <c r="G52" s="57"/>
      <c r="H52" s="57"/>
      <c r="I52" s="57"/>
      <c r="J52" s="57"/>
      <c r="K52" s="58"/>
    </row>
    <row r="53" spans="2:11" x14ac:dyDescent="0.35">
      <c r="B53" s="56"/>
      <c r="C53" s="57"/>
      <c r="D53" s="57"/>
      <c r="E53" s="57"/>
      <c r="F53" s="57"/>
      <c r="G53" s="57"/>
      <c r="H53" s="57"/>
      <c r="I53" s="57"/>
      <c r="J53" s="57"/>
      <c r="K53" s="58"/>
    </row>
    <row r="54" spans="2:11" x14ac:dyDescent="0.35">
      <c r="B54" s="56"/>
      <c r="C54" s="57"/>
      <c r="D54" s="57"/>
      <c r="E54" s="57"/>
      <c r="F54" s="57"/>
      <c r="G54" s="57"/>
      <c r="H54" s="57"/>
      <c r="I54" s="57"/>
      <c r="J54" s="57"/>
      <c r="K54" s="58"/>
    </row>
    <row r="55" spans="2:11" x14ac:dyDescent="0.35">
      <c r="B55" s="56"/>
      <c r="C55" s="57"/>
      <c r="D55" s="57"/>
      <c r="E55" s="57"/>
      <c r="F55" s="57"/>
      <c r="G55" s="57"/>
      <c r="H55" s="57"/>
      <c r="I55" s="57"/>
      <c r="J55" s="57"/>
      <c r="K55" s="58"/>
    </row>
    <row r="56" spans="2:11" x14ac:dyDescent="0.35">
      <c r="B56" s="56"/>
      <c r="C56" s="57"/>
      <c r="D56" s="57"/>
      <c r="E56" s="57"/>
      <c r="F56" s="57"/>
      <c r="G56" s="57"/>
      <c r="H56" s="57"/>
      <c r="I56" s="57"/>
      <c r="J56" s="57"/>
      <c r="K56" s="58"/>
    </row>
    <row r="57" spans="2:11" x14ac:dyDescent="0.35">
      <c r="B57" s="56"/>
      <c r="C57" s="57"/>
      <c r="D57" s="57"/>
      <c r="E57" s="57"/>
      <c r="F57" s="57"/>
      <c r="G57" s="57"/>
      <c r="H57" s="57"/>
      <c r="I57" s="57"/>
      <c r="J57" s="57"/>
      <c r="K57" s="58"/>
    </row>
    <row r="58" spans="2:11" x14ac:dyDescent="0.35">
      <c r="B58" s="56"/>
      <c r="C58" s="57"/>
      <c r="D58" s="57"/>
      <c r="E58" s="57"/>
      <c r="F58" s="57"/>
      <c r="G58" s="57"/>
      <c r="H58" s="57"/>
      <c r="I58" s="57"/>
      <c r="J58" s="57"/>
      <c r="K58" s="58"/>
    </row>
    <row r="59" spans="2:11" x14ac:dyDescent="0.35">
      <c r="B59" s="56"/>
      <c r="C59" s="57"/>
      <c r="D59" s="57"/>
      <c r="E59" s="57"/>
      <c r="F59" s="57"/>
      <c r="G59" s="57"/>
      <c r="H59" s="57"/>
      <c r="I59" s="57"/>
      <c r="J59" s="57"/>
      <c r="K59" s="58"/>
    </row>
    <row r="60" spans="2:11" x14ac:dyDescent="0.35">
      <c r="B60" s="56"/>
      <c r="C60" s="57"/>
      <c r="D60" s="57"/>
      <c r="E60" s="57"/>
      <c r="F60" s="57"/>
      <c r="G60" s="57"/>
      <c r="H60" s="57"/>
      <c r="I60" s="57"/>
      <c r="J60" s="57"/>
      <c r="K60" s="58"/>
    </row>
    <row r="61" spans="2:11" x14ac:dyDescent="0.35">
      <c r="B61" s="56"/>
      <c r="C61" s="57"/>
      <c r="D61" s="57"/>
      <c r="E61" s="57"/>
      <c r="F61" s="57"/>
      <c r="G61" s="57"/>
      <c r="H61" s="57"/>
      <c r="I61" s="57"/>
      <c r="J61" s="57"/>
      <c r="K61" s="58"/>
    </row>
    <row r="62" spans="2:11" ht="15" thickBot="1" x14ac:dyDescent="0.4">
      <c r="B62" s="59"/>
      <c r="C62" s="60"/>
      <c r="D62" s="60"/>
      <c r="E62" s="60"/>
      <c r="F62" s="60"/>
      <c r="G62" s="60"/>
      <c r="H62" s="60"/>
      <c r="I62" s="60"/>
      <c r="J62" s="60"/>
      <c r="K62" s="61"/>
    </row>
    <row r="63" spans="2:11" s="17" customFormat="1" x14ac:dyDescent="0.35">
      <c r="B63" s="16"/>
      <c r="C63" s="16"/>
      <c r="D63" s="16"/>
      <c r="E63" s="16"/>
      <c r="F63" s="16"/>
      <c r="G63" s="16"/>
      <c r="H63" s="16"/>
      <c r="I63" s="16"/>
      <c r="J63" s="16"/>
      <c r="K63" s="16"/>
    </row>
    <row r="64" spans="2:11" s="17" customFormat="1" x14ac:dyDescent="0.35">
      <c r="B64" s="16"/>
      <c r="C64" s="16"/>
      <c r="D64" s="16"/>
      <c r="E64" s="16"/>
      <c r="F64" s="16"/>
      <c r="G64" s="16"/>
      <c r="H64" s="16"/>
      <c r="I64" s="16"/>
      <c r="J64" s="16"/>
      <c r="K64" s="16"/>
    </row>
    <row r="65" spans="2:11" s="17" customFormat="1" x14ac:dyDescent="0.35">
      <c r="B65" s="16"/>
      <c r="C65" s="16"/>
      <c r="D65" s="16"/>
      <c r="E65" s="16"/>
      <c r="F65" s="16"/>
      <c r="G65" s="16"/>
      <c r="H65" s="16"/>
      <c r="I65" s="16"/>
      <c r="J65" s="16"/>
      <c r="K65" s="16"/>
    </row>
    <row r="66" spans="2:11" s="17" customFormat="1" x14ac:dyDescent="0.35">
      <c r="B66" s="16"/>
      <c r="C66" s="16"/>
      <c r="D66" s="16"/>
      <c r="E66" s="16"/>
      <c r="F66" s="16"/>
      <c r="G66" s="16"/>
      <c r="H66" s="16"/>
      <c r="I66" s="16"/>
      <c r="J66" s="16"/>
      <c r="K66" s="16"/>
    </row>
    <row r="67" spans="2:11" s="17" customFormat="1" x14ac:dyDescent="0.35">
      <c r="B67" s="16"/>
      <c r="C67" s="16"/>
      <c r="D67" s="16"/>
      <c r="E67" s="16"/>
      <c r="F67" s="16"/>
      <c r="G67" s="16"/>
      <c r="H67" s="16"/>
      <c r="I67" s="16"/>
      <c r="J67" s="16"/>
      <c r="K67" s="16"/>
    </row>
    <row r="68" spans="2:11" s="17" customFormat="1" x14ac:dyDescent="0.35">
      <c r="B68" s="16"/>
      <c r="C68" s="16"/>
      <c r="D68" s="16"/>
      <c r="E68" s="16"/>
      <c r="F68" s="16"/>
      <c r="G68" s="16"/>
      <c r="H68" s="16"/>
      <c r="I68" s="16"/>
      <c r="J68" s="16"/>
      <c r="K68" s="16"/>
    </row>
    <row r="69" spans="2:11" s="17" customFormat="1" x14ac:dyDescent="0.35">
      <c r="B69" s="16"/>
      <c r="C69" s="16"/>
      <c r="D69" s="16"/>
      <c r="E69" s="16"/>
      <c r="F69" s="16"/>
      <c r="G69" s="16"/>
      <c r="H69" s="16"/>
      <c r="I69" s="16"/>
      <c r="J69" s="16"/>
      <c r="K69" s="16"/>
    </row>
    <row r="70" spans="2:11" s="17" customFormat="1" x14ac:dyDescent="0.35">
      <c r="B70" s="16"/>
      <c r="C70" s="16"/>
      <c r="D70" s="16"/>
      <c r="E70" s="16"/>
      <c r="F70" s="16"/>
      <c r="G70" s="16"/>
      <c r="H70" s="16"/>
      <c r="I70" s="16"/>
      <c r="J70" s="16"/>
      <c r="K70" s="16"/>
    </row>
    <row r="71" spans="2:11" s="17" customFormat="1" x14ac:dyDescent="0.35">
      <c r="B71" s="16"/>
      <c r="C71" s="16"/>
      <c r="D71" s="16"/>
      <c r="E71" s="16"/>
      <c r="F71" s="16"/>
      <c r="G71" s="16"/>
      <c r="H71" s="16"/>
      <c r="I71" s="16"/>
      <c r="J71" s="16"/>
      <c r="K71" s="16"/>
    </row>
    <row r="72" spans="2:11" s="17" customFormat="1" x14ac:dyDescent="0.35">
      <c r="B72" s="16"/>
      <c r="C72" s="16"/>
      <c r="D72" s="16"/>
      <c r="E72" s="16"/>
      <c r="F72" s="16"/>
      <c r="G72" s="16"/>
      <c r="H72" s="16"/>
      <c r="I72" s="16"/>
      <c r="J72" s="16"/>
      <c r="K72" s="16"/>
    </row>
    <row r="73" spans="2:11" s="17" customFormat="1" x14ac:dyDescent="0.35">
      <c r="B73" s="16"/>
      <c r="C73" s="16"/>
      <c r="D73" s="16"/>
      <c r="E73" s="16"/>
      <c r="F73" s="16"/>
      <c r="G73" s="16"/>
      <c r="H73" s="16"/>
      <c r="I73" s="16"/>
      <c r="J73" s="16"/>
      <c r="K73" s="16"/>
    </row>
    <row r="74" spans="2:11" s="17" customFormat="1" x14ac:dyDescent="0.35">
      <c r="B74" s="16"/>
      <c r="C74" s="16"/>
      <c r="D74" s="16"/>
      <c r="E74" s="16"/>
      <c r="F74" s="16"/>
      <c r="G74" s="16"/>
      <c r="H74" s="16"/>
      <c r="I74" s="16"/>
      <c r="J74" s="16"/>
      <c r="K74" s="16"/>
    </row>
    <row r="75" spans="2:11" s="17" customFormat="1" x14ac:dyDescent="0.35">
      <c r="B75" s="16"/>
      <c r="C75" s="16"/>
      <c r="D75" s="16"/>
      <c r="E75" s="16"/>
      <c r="F75" s="16"/>
      <c r="G75" s="16"/>
      <c r="H75" s="16"/>
      <c r="I75" s="16"/>
      <c r="J75" s="16"/>
      <c r="K75" s="16"/>
    </row>
    <row r="76" spans="2:11" s="17" customFormat="1" x14ac:dyDescent="0.35">
      <c r="B76" s="16"/>
      <c r="C76" s="16"/>
      <c r="D76" s="16"/>
      <c r="E76" s="16"/>
      <c r="F76" s="16"/>
      <c r="G76" s="16"/>
      <c r="H76" s="16"/>
      <c r="I76" s="16"/>
      <c r="J76" s="16"/>
      <c r="K76" s="16"/>
    </row>
    <row r="77" spans="2:11" s="17" customFormat="1" x14ac:dyDescent="0.35">
      <c r="B77" s="16"/>
      <c r="C77" s="16"/>
      <c r="D77" s="16"/>
      <c r="E77" s="16"/>
      <c r="F77" s="16"/>
      <c r="G77" s="16"/>
      <c r="H77" s="16"/>
      <c r="I77" s="16"/>
      <c r="J77" s="16"/>
      <c r="K77" s="16"/>
    </row>
    <row r="78" spans="2:11" s="17" customFormat="1" x14ac:dyDescent="0.35">
      <c r="B78" s="16"/>
      <c r="C78" s="16"/>
      <c r="D78" s="16"/>
      <c r="E78" s="16"/>
      <c r="F78" s="16"/>
      <c r="G78" s="16"/>
      <c r="H78" s="16"/>
      <c r="I78" s="16"/>
      <c r="J78" s="16"/>
      <c r="K78" s="16"/>
    </row>
    <row r="79" spans="2:11" s="17" customFormat="1" x14ac:dyDescent="0.35">
      <c r="B79" s="16"/>
      <c r="C79" s="16"/>
      <c r="D79" s="16"/>
      <c r="E79" s="16"/>
      <c r="F79" s="16"/>
      <c r="G79" s="16"/>
      <c r="H79" s="16"/>
      <c r="I79" s="16"/>
      <c r="J79" s="16"/>
      <c r="K79" s="16"/>
    </row>
    <row r="80" spans="2:11" s="17" customFormat="1" x14ac:dyDescent="0.35">
      <c r="B80" s="16"/>
      <c r="C80" s="16"/>
      <c r="D80" s="16"/>
      <c r="E80" s="16"/>
      <c r="F80" s="16"/>
      <c r="G80" s="16"/>
      <c r="H80" s="16"/>
      <c r="I80" s="16"/>
      <c r="J80" s="16"/>
      <c r="K80" s="16"/>
    </row>
    <row r="81" spans="2:11" s="17" customFormat="1" x14ac:dyDescent="0.35">
      <c r="B81" s="16"/>
      <c r="C81" s="16"/>
      <c r="D81" s="16"/>
      <c r="E81" s="16"/>
      <c r="F81" s="16"/>
      <c r="G81" s="16"/>
      <c r="H81" s="16"/>
      <c r="I81" s="16"/>
      <c r="J81" s="16"/>
      <c r="K81" s="16"/>
    </row>
    <row r="82" spans="2:11" s="17" customFormat="1" x14ac:dyDescent="0.35"/>
  </sheetData>
  <sheetProtection password="CD02" sheet="1" objects="1" scenarios="1"/>
  <mergeCells count="5">
    <mergeCell ref="B11:K62"/>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1"/>
  <sheetViews>
    <sheetView tabSelected="1" zoomScale="80" zoomScaleNormal="80" workbookViewId="0">
      <selection activeCell="E5" sqref="E5:E144"/>
    </sheetView>
  </sheetViews>
  <sheetFormatPr defaultColWidth="8.7265625" defaultRowHeight="14.5" x14ac:dyDescent="0.35"/>
  <cols>
    <col min="1" max="1" width="29.7265625" style="20" customWidth="1"/>
    <col min="2" max="2" width="27.453125" style="3" customWidth="1"/>
    <col min="3" max="3" width="12" style="2" customWidth="1"/>
    <col min="4" max="4" width="11.453125" style="9" bestFit="1" customWidth="1"/>
    <col min="5" max="5" width="168.1796875" style="10" customWidth="1"/>
    <col min="6" max="16384" width="8.7265625" style="3"/>
  </cols>
  <sheetData>
    <row r="1" spans="1:6" ht="31" x14ac:dyDescent="0.35">
      <c r="A1" s="71" t="s">
        <v>890</v>
      </c>
      <c r="B1" s="71"/>
      <c r="C1" s="71"/>
      <c r="D1" s="71"/>
      <c r="E1" s="71"/>
    </row>
    <row r="2" spans="1:6" x14ac:dyDescent="0.35">
      <c r="A2" s="72">
        <v>43990</v>
      </c>
      <c r="B2" s="73"/>
      <c r="C2" s="73"/>
      <c r="D2" s="73"/>
      <c r="E2" s="73"/>
    </row>
    <row r="3" spans="1:6" x14ac:dyDescent="0.35">
      <c r="A3" s="19"/>
      <c r="B3" s="11"/>
      <c r="C3" s="11"/>
      <c r="D3" s="11"/>
      <c r="E3" s="39"/>
    </row>
    <row r="4" spans="1:6" ht="29" x14ac:dyDescent="0.35">
      <c r="A4" s="36" t="s">
        <v>0</v>
      </c>
      <c r="B4" s="4" t="s">
        <v>894</v>
      </c>
      <c r="C4" s="4" t="s">
        <v>1</v>
      </c>
      <c r="D4" s="37" t="s">
        <v>893</v>
      </c>
      <c r="E4" s="5" t="s">
        <v>984</v>
      </c>
    </row>
    <row r="5" spans="1:6" ht="391.5" x14ac:dyDescent="0.35">
      <c r="A5" s="27" t="s">
        <v>47</v>
      </c>
      <c r="B5" s="46" t="str">
        <f>IFERROR(INDEX(Vendor!J:J&amp;", "&amp;Vendor!K:K,MATCH(Table13[[#This Row],[Vendor Name]],Vendor!D:D,0),1),"")</f>
        <v>Orlando, Florida</v>
      </c>
      <c r="C5" s="28" t="s">
        <v>3</v>
      </c>
      <c r="D5" s="29">
        <v>43990</v>
      </c>
      <c r="E5" s="30" t="s">
        <v>1026</v>
      </c>
    </row>
    <row r="6" spans="1:6" ht="174" x14ac:dyDescent="0.35">
      <c r="A6" s="27" t="s">
        <v>152</v>
      </c>
      <c r="B6" s="46" t="str">
        <f>IFERROR(INDEX(Vendor!J:J&amp;", "&amp;Vendor!K:K,MATCH(Table13[[#This Row],[Vendor Name]],Vendor!D:D,0),1),"")</f>
        <v>Atlanta, Georgia</v>
      </c>
      <c r="C6" s="28" t="s">
        <v>2</v>
      </c>
      <c r="D6" s="29">
        <v>43990</v>
      </c>
      <c r="E6" s="32" t="s">
        <v>1027</v>
      </c>
    </row>
    <row r="7" spans="1:6" ht="29" x14ac:dyDescent="0.35">
      <c r="A7" s="27" t="s">
        <v>420</v>
      </c>
      <c r="B7" s="46" t="str">
        <f>IFERROR(INDEX(Vendor!J:J&amp;", "&amp;Vendor!K:K,MATCH(Table13[[#This Row],[Vendor Name]],Vendor!D:D,0),1),"")</f>
        <v>Multiple , Cities</v>
      </c>
      <c r="C7" s="28" t="s">
        <v>2</v>
      </c>
      <c r="D7" s="29">
        <v>43990</v>
      </c>
      <c r="E7" s="30" t="s">
        <v>1028</v>
      </c>
    </row>
    <row r="8" spans="1:6" ht="406" x14ac:dyDescent="0.35">
      <c r="A8" s="27" t="s">
        <v>102</v>
      </c>
      <c r="B8" s="46" t="str">
        <f>IFERROR(INDEX(Vendor!J:J&amp;", "&amp;Vendor!K:K,MATCH(Table13[[#This Row],[Vendor Name]],Vendor!D:D,0),1),"")</f>
        <v>Pigeon Forge, Tennessee</v>
      </c>
      <c r="C8" s="28" t="s">
        <v>2</v>
      </c>
      <c r="D8" s="29">
        <v>43987</v>
      </c>
      <c r="E8" s="30" t="s">
        <v>1023</v>
      </c>
    </row>
    <row r="9" spans="1:6" x14ac:dyDescent="0.35">
      <c r="A9" s="27" t="s">
        <v>935</v>
      </c>
      <c r="B9" s="46" t="str">
        <f>IFERROR(INDEX(Vendor!J:J&amp;", "&amp;Vendor!K:K,MATCH(Table13[[#This Row],[Vendor Name]],Vendor!D:D,0),1),"")</f>
        <v>Buena Park, California</v>
      </c>
      <c r="C9" s="28" t="s">
        <v>2</v>
      </c>
      <c r="D9" s="29">
        <v>43987</v>
      </c>
      <c r="E9" s="35" t="s">
        <v>1024</v>
      </c>
    </row>
    <row r="10" spans="1:6" ht="275.5" x14ac:dyDescent="0.35">
      <c r="A10" s="27" t="s">
        <v>626</v>
      </c>
      <c r="B10" s="46" t="str">
        <f>IFERROR(INDEX(Vendor!J:J&amp;", "&amp;Vendor!K:K,MATCH(Table13[[#This Row],[Vendor Name]],Vendor!D:D,0),1),"")</f>
        <v>Orlando, Florida</v>
      </c>
      <c r="C10" s="28" t="s">
        <v>3</v>
      </c>
      <c r="D10" s="29">
        <v>43986</v>
      </c>
      <c r="E10" s="45" t="s">
        <v>1016</v>
      </c>
    </row>
    <row r="11" spans="1:6" ht="409.5" x14ac:dyDescent="0.35">
      <c r="A11" s="27" t="s">
        <v>454</v>
      </c>
      <c r="B11" s="28" t="str">
        <f>IFERROR(INDEX(Vendor!J:J&amp;", "&amp;Vendor!K:K,MATCH(Table13[[#This Row],[Vendor Name]],Vendor!D:D,0),1),"")</f>
        <v>Celebration, Florida</v>
      </c>
      <c r="C11" s="28" t="s">
        <v>3</v>
      </c>
      <c r="D11" s="29">
        <v>43986</v>
      </c>
      <c r="E11" s="30" t="s">
        <v>1019</v>
      </c>
    </row>
    <row r="12" spans="1:6" x14ac:dyDescent="0.35">
      <c r="A12" s="27" t="s">
        <v>193</v>
      </c>
      <c r="B12" s="28" t="str">
        <f>IFERROR(INDEX(Vendor!J:J&amp;", "&amp;Vendor!K:K,MATCH(Table13[[#This Row],[Vendor Name]],Vendor!D:D,0),1),"")</f>
        <v>Branson, Missouri</v>
      </c>
      <c r="C12" s="28" t="s">
        <v>2</v>
      </c>
      <c r="D12" s="29">
        <v>43986</v>
      </c>
      <c r="E12" s="45" t="s">
        <v>1017</v>
      </c>
    </row>
    <row r="13" spans="1:6" x14ac:dyDescent="0.35">
      <c r="A13" s="27" t="s">
        <v>537</v>
      </c>
      <c r="B13" s="28" t="str">
        <f>IFERROR(INDEX(Vendor!J:J&amp;", "&amp;Vendor!K:K,MATCH(Table13[[#This Row],[Vendor Name]],Vendor!D:D,0),1),"")</f>
        <v>Branson, Tennessee</v>
      </c>
      <c r="C13" s="28" t="s">
        <v>2</v>
      </c>
      <c r="D13" s="29">
        <v>43986</v>
      </c>
      <c r="E13" s="50" t="s">
        <v>1017</v>
      </c>
      <c r="F13" s="12"/>
    </row>
    <row r="14" spans="1:6" ht="116" x14ac:dyDescent="0.35">
      <c r="A14" s="27" t="s">
        <v>877</v>
      </c>
      <c r="B14" s="51" t="str">
        <f>IFERROR(INDEX(Vendor!J:J&amp;", "&amp;Vendor!K:K,MATCH(Table13[[#This Row],[Vendor Name]],Vendor!D:D,0),1),"")</f>
        <v>Various, Locations</v>
      </c>
      <c r="C14" s="28" t="s">
        <v>942</v>
      </c>
      <c r="D14" s="29">
        <v>43984</v>
      </c>
      <c r="E14" s="50" t="s">
        <v>1021</v>
      </c>
      <c r="F14"/>
    </row>
    <row r="15" spans="1:6" x14ac:dyDescent="0.35">
      <c r="A15" s="27" t="s">
        <v>857</v>
      </c>
      <c r="B15" s="28" t="str">
        <f>IFERROR(INDEX(Vendor!J:J&amp;", "&amp;Vendor!K:K,MATCH(Table13[[#This Row],[Vendor Name]],Vendor!D:D,0),1),"")</f>
        <v>Myrtle Beach, South Carolina</v>
      </c>
      <c r="C15" s="28" t="s">
        <v>2</v>
      </c>
      <c r="D15" s="29">
        <v>43984</v>
      </c>
      <c r="E15" s="50" t="s">
        <v>1011</v>
      </c>
      <c r="F15"/>
    </row>
    <row r="16" spans="1:6" x14ac:dyDescent="0.35">
      <c r="A16" s="27" t="s">
        <v>831</v>
      </c>
      <c r="B16" s="28" t="str">
        <f>IFERROR(INDEX(Vendor!J:J&amp;", "&amp;Vendor!K:K,MATCH(Table13[[#This Row],[Vendor Name]],Vendor!D:D,0),1),"")</f>
        <v>Pigeon Forge, Tennessee</v>
      </c>
      <c r="C16" s="28" t="s">
        <v>2</v>
      </c>
      <c r="D16" s="29">
        <v>43984</v>
      </c>
      <c r="E16" s="45" t="s">
        <v>1012</v>
      </c>
    </row>
    <row r="17" spans="1:5" ht="58" x14ac:dyDescent="0.35">
      <c r="A17" s="27" t="s">
        <v>171</v>
      </c>
      <c r="B17" s="28" t="str">
        <f>IFERROR(INDEX(Vendor!J:J&amp;", "&amp;Vendor!K:K,MATCH(Table13[[#This Row],[Vendor Name]],Vendor!D:D,0),1),"")</f>
        <v>New York, New York</v>
      </c>
      <c r="C17" s="28" t="s">
        <v>3</v>
      </c>
      <c r="D17" s="29">
        <v>43984</v>
      </c>
      <c r="E17" s="30" t="s">
        <v>1013</v>
      </c>
    </row>
    <row r="18" spans="1:5" x14ac:dyDescent="0.35">
      <c r="A18" s="27" t="s">
        <v>886</v>
      </c>
      <c r="B18" s="28" t="str">
        <f>IFERROR(INDEX(Vendor!J:J&amp;", "&amp;Vendor!K:K,MATCH(Table13[[#This Row],[Vendor Name]],Vendor!D:D,0),1),"")</f>
        <v>Jackson, New Jersey</v>
      </c>
      <c r="C18" s="28" t="s">
        <v>3</v>
      </c>
      <c r="D18" s="29">
        <v>43984</v>
      </c>
      <c r="E18" s="45" t="s">
        <v>1014</v>
      </c>
    </row>
    <row r="19" spans="1:5" ht="18.649999999999999" customHeight="1" x14ac:dyDescent="0.35">
      <c r="A19" s="27" t="s">
        <v>369</v>
      </c>
      <c r="B19" s="28" t="str">
        <f>IFERROR(INDEX(Vendor!J:J&amp;", "&amp;Vendor!K:K,MATCH(Table13[[#This Row],[Vendor Name]],Vendor!D:D,0),1),"")</f>
        <v>San Diego, California</v>
      </c>
      <c r="C19" s="28" t="s">
        <v>2</v>
      </c>
      <c r="D19" s="29">
        <v>43984</v>
      </c>
      <c r="E19" s="30" t="s">
        <v>1015</v>
      </c>
    </row>
    <row r="20" spans="1:5" ht="31" x14ac:dyDescent="0.35">
      <c r="A20" s="27" t="s">
        <v>863</v>
      </c>
      <c r="B20" s="51" t="str">
        <f>IFERROR(INDEX(Vendor!J:J&amp;", "&amp;Vendor!K:K,MATCH(Table13[[#This Row],[Vendor Name]],Vendor!D:D,0),1),"")</f>
        <v>Orlando, Florida</v>
      </c>
      <c r="C20" s="28" t="s">
        <v>2</v>
      </c>
      <c r="D20" s="29">
        <v>43983</v>
      </c>
      <c r="E20" s="48" t="s">
        <v>1010</v>
      </c>
    </row>
    <row r="21" spans="1:5" ht="147" customHeight="1" x14ac:dyDescent="0.35">
      <c r="A21" s="27" t="s">
        <v>393</v>
      </c>
      <c r="B21" s="47" t="s">
        <v>980</v>
      </c>
      <c r="C21" s="43" t="s">
        <v>3</v>
      </c>
      <c r="D21" s="44">
        <v>43983</v>
      </c>
      <c r="E21" s="30" t="s">
        <v>1007</v>
      </c>
    </row>
    <row r="22" spans="1:5" ht="87" x14ac:dyDescent="0.35">
      <c r="A22" s="27" t="s">
        <v>259</v>
      </c>
      <c r="B22" s="28" t="str">
        <f>IFERROR(INDEX(Vendor!J:J&amp;", "&amp;Vendor!K:K,MATCH(Table13[[#This Row],[Vendor Name]],Vendor!D:D,0),1),"")</f>
        <v>Hershey, Pennsylvania</v>
      </c>
      <c r="C22" s="28" t="s">
        <v>3</v>
      </c>
      <c r="D22" s="29">
        <v>43983</v>
      </c>
      <c r="E22" s="30" t="s">
        <v>1018</v>
      </c>
    </row>
    <row r="23" spans="1:5" ht="18.5" x14ac:dyDescent="0.45">
      <c r="A23" s="27" t="s">
        <v>507</v>
      </c>
      <c r="B23" s="28" t="str">
        <f>IFERROR(INDEX(Vendor!J:J&amp;", "&amp;Vendor!K:K,MATCH(Table13[[#This Row],[Vendor Name]],Vendor!D:D,0),1),"")</f>
        <v>Washington, District of Columbia</v>
      </c>
      <c r="C23" s="28" t="s">
        <v>3</v>
      </c>
      <c r="D23" s="29">
        <v>43980</v>
      </c>
      <c r="E23" s="52" t="s">
        <v>1006</v>
      </c>
    </row>
    <row r="24" spans="1:5" ht="31" x14ac:dyDescent="0.35">
      <c r="A24" s="27" t="s">
        <v>409</v>
      </c>
      <c r="B24" s="51" t="str">
        <f>IFERROR(INDEX(Vendor!J:J&amp;", "&amp;Vendor!K:K,MATCH(Table13[[#This Row],[Vendor Name]],Vendor!D:D,0),1),"")</f>
        <v>San Diego, California</v>
      </c>
      <c r="C24" s="28" t="s">
        <v>3</v>
      </c>
      <c r="D24" s="29">
        <v>43979</v>
      </c>
      <c r="E24" s="48" t="s">
        <v>998</v>
      </c>
    </row>
    <row r="25" spans="1:5" ht="147" x14ac:dyDescent="0.35">
      <c r="A25" s="27" t="s">
        <v>165</v>
      </c>
      <c r="B25" s="28" t="str">
        <f>IFERROR(INDEX(Vendor!J:J&amp;", "&amp;Vendor!K:K,MATCH(Table13[[#This Row],[Vendor Name]],Vendor!D:D,0),1),"")</f>
        <v>Tampa, Florida</v>
      </c>
      <c r="C25" s="28" t="s">
        <v>3</v>
      </c>
      <c r="D25" s="29">
        <v>43979</v>
      </c>
      <c r="E25" s="30" t="s">
        <v>999</v>
      </c>
    </row>
    <row r="26" spans="1:5" ht="30" x14ac:dyDescent="0.35">
      <c r="A26" s="27" t="s">
        <v>54</v>
      </c>
      <c r="B26" s="28" t="str">
        <f>IFERROR(INDEX(Vendor!J:J&amp;", "&amp;Vendor!K:K,MATCH(Table13[[#This Row],[Vendor Name]],Vendor!D:D,0),1),"")</f>
        <v>Kissimmee, Florida</v>
      </c>
      <c r="C26" s="28" t="s">
        <v>2</v>
      </c>
      <c r="D26" s="29">
        <v>43979</v>
      </c>
      <c r="E26" s="30" t="s">
        <v>1000</v>
      </c>
    </row>
    <row r="27" spans="1:5" ht="246.5" x14ac:dyDescent="0.35">
      <c r="A27" s="27" t="s">
        <v>199</v>
      </c>
      <c r="B27" s="28" t="str">
        <f>IFERROR(INDEX(Vendor!J:J&amp;", "&amp;Vendor!K:K,MATCH(Table13[[#This Row],[Vendor Name]],Vendor!D:D,0),1),"")</f>
        <v>Multiple , Cities</v>
      </c>
      <c r="C27" s="28" t="s">
        <v>3</v>
      </c>
      <c r="D27" s="29">
        <v>43979</v>
      </c>
      <c r="E27" s="30" t="s">
        <v>1001</v>
      </c>
    </row>
    <row r="28" spans="1:5" ht="15.5" x14ac:dyDescent="0.35">
      <c r="A28" s="27" t="s">
        <v>735</v>
      </c>
      <c r="B28" s="28" t="str">
        <f>IFERROR(INDEX(Vendor!J:J&amp;", "&amp;Vendor!K:K,MATCH(Table13[[#This Row],[Vendor Name]],Vendor!D:D,0),1),"")</f>
        <v>Weston, Florida</v>
      </c>
      <c r="C28" s="28" t="s">
        <v>2</v>
      </c>
      <c r="D28" s="29">
        <v>43979</v>
      </c>
      <c r="E28" s="48" t="s">
        <v>1002</v>
      </c>
    </row>
    <row r="29" spans="1:5" ht="33" x14ac:dyDescent="0.35">
      <c r="A29" s="27" t="s">
        <v>793</v>
      </c>
      <c r="B29" s="28" t="str">
        <f>IFERROR(INDEX(Vendor!J:J&amp;", "&amp;Vendor!K:K,MATCH(Table13[[#This Row],[Vendor Name]],Vendor!D:D,0),1),"")</f>
        <v>Winter Haven, Florida</v>
      </c>
      <c r="C29" s="28" t="s">
        <v>3</v>
      </c>
      <c r="D29" s="29">
        <v>43979</v>
      </c>
      <c r="E29" s="35" t="s">
        <v>1003</v>
      </c>
    </row>
    <row r="30" spans="1:5" ht="15.5" x14ac:dyDescent="0.35">
      <c r="A30" s="27" t="s">
        <v>115</v>
      </c>
      <c r="B30" s="28" t="str">
        <f>IFERROR(INDEX(Vendor!J:J&amp;", "&amp;Vendor!K:K,MATCH(Table13[[#This Row],[Vendor Name]],Vendor!D:D,0),1),"")</f>
        <v>Orlando, Florida</v>
      </c>
      <c r="C30" s="28" t="s">
        <v>2</v>
      </c>
      <c r="D30" s="29">
        <v>43979</v>
      </c>
      <c r="E30" s="30" t="s">
        <v>1004</v>
      </c>
    </row>
    <row r="31" spans="1:5" x14ac:dyDescent="0.35">
      <c r="A31" s="27" t="s">
        <v>478</v>
      </c>
      <c r="B31" s="28" t="str">
        <f>IFERROR(INDEX(Vendor!J:J&amp;", "&amp;Vendor!K:K,MATCH(Table13[[#This Row],[Vendor Name]],Vendor!D:D,0),1),"")</f>
        <v>Orlando, Florida</v>
      </c>
      <c r="C31" s="28" t="s">
        <v>3</v>
      </c>
      <c r="D31" s="29">
        <v>43979</v>
      </c>
      <c r="E31" s="45" t="s">
        <v>1005</v>
      </c>
    </row>
    <row r="32" spans="1:5" ht="29" x14ac:dyDescent="0.35">
      <c r="A32" s="27" t="s">
        <v>771</v>
      </c>
      <c r="B32" s="28" t="str">
        <f>IFERROR(INDEX(Vendor!J:J&amp;", "&amp;Vendor!K:K,MATCH(Table13[[#This Row],[Vendor Name]],Vendor!D:D,0),1),"")</f>
        <v>Nashville, Tennessee</v>
      </c>
      <c r="C32" s="28" t="s">
        <v>3</v>
      </c>
      <c r="D32" s="29">
        <v>43978</v>
      </c>
      <c r="E32" s="30" t="s">
        <v>987</v>
      </c>
    </row>
    <row r="33" spans="1:5" x14ac:dyDescent="0.35">
      <c r="A33" s="31" t="s">
        <v>723</v>
      </c>
      <c r="B33" s="49" t="str">
        <f>IFERROR(INDEX(Vendor!J:J&amp;", "&amp;Vendor!K:K,MATCH(Table13[[#This Row],[Vendor Name]],Vendor!D:D,0),1),"")</f>
        <v>Orlando, Florida</v>
      </c>
      <c r="C33" s="43" t="s">
        <v>3</v>
      </c>
      <c r="D33" s="44">
        <v>43978</v>
      </c>
      <c r="E33" s="45" t="s">
        <v>995</v>
      </c>
    </row>
    <row r="34" spans="1:5" ht="29" x14ac:dyDescent="0.35">
      <c r="A34" s="27" t="s">
        <v>978</v>
      </c>
      <c r="B34" s="47" t="s">
        <v>979</v>
      </c>
      <c r="C34" s="43" t="s">
        <v>3</v>
      </c>
      <c r="D34" s="44">
        <v>43978</v>
      </c>
      <c r="E34" s="30" t="s">
        <v>996</v>
      </c>
    </row>
    <row r="35" spans="1:5" ht="45.5" x14ac:dyDescent="0.35">
      <c r="A35" s="31" t="s">
        <v>204</v>
      </c>
      <c r="B35" s="28" t="str">
        <f>IFERROR(INDEX(Vendor!J:J&amp;", "&amp;Vendor!K:K,MATCH(Table13[[#This Row],[Vendor Name]],Vendor!D:D,0),1),"")</f>
        <v>New Orleans, Louisiana</v>
      </c>
      <c r="C35" s="28" t="s">
        <v>3</v>
      </c>
      <c r="D35" s="29">
        <v>43978</v>
      </c>
      <c r="E35" s="30" t="s">
        <v>993</v>
      </c>
    </row>
    <row r="36" spans="1:5" ht="29" x14ac:dyDescent="0.35">
      <c r="A36" s="31" t="s">
        <v>607</v>
      </c>
      <c r="B36" s="28" t="str">
        <f>IFERROR(INDEX(Vendor!J:J&amp;", "&amp;Vendor!K:K,MATCH(Table13[[#This Row],[Vendor Name]],Vendor!D:D,0),1),"")</f>
        <v>Virginia Beach, Virginia</v>
      </c>
      <c r="C36" s="28" t="s">
        <v>3</v>
      </c>
      <c r="D36" s="29">
        <v>43978</v>
      </c>
      <c r="E36" s="30" t="s">
        <v>990</v>
      </c>
    </row>
    <row r="37" spans="1:5" ht="31" x14ac:dyDescent="0.35">
      <c r="A37" s="31" t="s">
        <v>559</v>
      </c>
      <c r="B37" s="28" t="str">
        <f>IFERROR(INDEX(Vendor!J:J&amp;", "&amp;Vendor!K:K,MATCH(Table13[[#This Row],[Vendor Name]],Vendor!D:D,0),1),"")</f>
        <v>Kenansville, Florida</v>
      </c>
      <c r="C37" s="28" t="s">
        <v>942</v>
      </c>
      <c r="D37" s="29">
        <v>43978</v>
      </c>
      <c r="E37" s="30" t="s">
        <v>991</v>
      </c>
    </row>
    <row r="38" spans="1:5" ht="30" x14ac:dyDescent="0.35">
      <c r="A38" s="31" t="s">
        <v>565</v>
      </c>
      <c r="B38" s="28" t="str">
        <f>IFERROR(INDEX(Vendor!J:J&amp;", "&amp;Vendor!K:K,MATCH(Table13[[#This Row],[Vendor Name]],Vendor!D:D,0),1),"")</f>
        <v>Atlanta, Georgia</v>
      </c>
      <c r="C38" s="28" t="s">
        <v>3</v>
      </c>
      <c r="D38" s="29">
        <v>43978</v>
      </c>
      <c r="E38" s="35" t="s">
        <v>994</v>
      </c>
    </row>
    <row r="39" spans="1:5" ht="30" x14ac:dyDescent="0.35">
      <c r="A39" s="31" t="s">
        <v>178</v>
      </c>
      <c r="B39" s="28" t="str">
        <f>IFERROR(INDEX(Vendor!J:J&amp;", "&amp;Vendor!K:K,MATCH(Table13[[#This Row],[Vendor Name]],Vendor!D:D,0),1),"")</f>
        <v>San Diego, California</v>
      </c>
      <c r="C39" s="28" t="s">
        <v>3</v>
      </c>
      <c r="D39" s="29">
        <v>43978</v>
      </c>
      <c r="E39" s="30" t="s">
        <v>992</v>
      </c>
    </row>
    <row r="40" spans="1:5" x14ac:dyDescent="0.35">
      <c r="A40" s="31" t="s">
        <v>74</v>
      </c>
      <c r="B40" s="28" t="str">
        <f>IFERROR(INDEX(Vendor!J:J&amp;", "&amp;Vendor!K:K,MATCH(Table13[[#This Row],[Vendor Name]],Vendor!D:D,0),1),"")</f>
        <v>Orlando, Florida</v>
      </c>
      <c r="C40" s="28" t="s">
        <v>3</v>
      </c>
      <c r="D40" s="29">
        <v>43973</v>
      </c>
      <c r="E40" s="32" t="s">
        <v>985</v>
      </c>
    </row>
    <row r="41" spans="1:5" ht="291" x14ac:dyDescent="0.35">
      <c r="A41" s="31" t="s">
        <v>651</v>
      </c>
      <c r="B41" s="28" t="str">
        <f>IFERROR(INDEX(Vendor!J:J&amp;", "&amp;Vendor!K:K,MATCH(Table13[[#This Row],[Vendor Name]],Vendor!D:D,0),1),"")</f>
        <v>Tampa, Florida</v>
      </c>
      <c r="C41" s="28" t="s">
        <v>3</v>
      </c>
      <c r="D41" s="29">
        <v>43973</v>
      </c>
      <c r="E41" s="32" t="s">
        <v>989</v>
      </c>
    </row>
    <row r="42" spans="1:5" ht="58" x14ac:dyDescent="0.35">
      <c r="A42" s="27" t="s">
        <v>431</v>
      </c>
      <c r="B42" s="28" t="str">
        <f>IFERROR(INDEX(Vendor!J:J&amp;", "&amp;Vendor!K:K,MATCH(Table13[[#This Row],[Vendor Name]],Vendor!D:D,0),1),"")</f>
        <v>Valencia, California</v>
      </c>
      <c r="C42" s="28" t="s">
        <v>3</v>
      </c>
      <c r="D42" s="29">
        <v>43973</v>
      </c>
      <c r="E42" s="30" t="s">
        <v>988</v>
      </c>
    </row>
    <row r="43" spans="1:5" ht="101.5" x14ac:dyDescent="0.35">
      <c r="A43" s="27" t="s">
        <v>329</v>
      </c>
      <c r="B43" s="28" t="str">
        <f>IFERROR(INDEX(Vendor!J:J&amp;", "&amp;Vendor!K:K,MATCH(Table13[[#This Row],[Vendor Name]],Vendor!D:D,0),1),"")</f>
        <v>Multiple , Cities</v>
      </c>
      <c r="C43" s="28" t="s">
        <v>3</v>
      </c>
      <c r="D43" s="29">
        <v>43972</v>
      </c>
      <c r="E43" s="30" t="s">
        <v>927</v>
      </c>
    </row>
    <row r="44" spans="1:5" ht="245" x14ac:dyDescent="0.35">
      <c r="A44" s="27" t="s">
        <v>120</v>
      </c>
      <c r="B44" s="28" t="str">
        <f>IFERROR(INDEX(Vendor!J:J&amp;", "&amp;Vendor!K:K,MATCH(Table13[[#This Row],[Vendor Name]],Vendor!D:D,0),1),"")</f>
        <v>Kennedy Space Center, Florida</v>
      </c>
      <c r="C44" s="28" t="s">
        <v>2</v>
      </c>
      <c r="D44" s="29">
        <v>43972</v>
      </c>
      <c r="E44" s="74" t="s">
        <v>982</v>
      </c>
    </row>
    <row r="45" spans="1:5" x14ac:dyDescent="0.35">
      <c r="A45" s="27" t="s">
        <v>850</v>
      </c>
      <c r="B45" s="28" t="str">
        <f>IFERROR(INDEX(Vendor!J:J&amp;", "&amp;Vendor!K:K,MATCH(Table13[[#This Row],[Vendor Name]],Vendor!D:D,0),1),"")</f>
        <v>Scottsdale, Arizona</v>
      </c>
      <c r="C45" s="43" t="s">
        <v>3</v>
      </c>
      <c r="D45" s="44">
        <v>43971</v>
      </c>
      <c r="E45" s="30" t="s">
        <v>967</v>
      </c>
    </row>
    <row r="46" spans="1:5" x14ac:dyDescent="0.35">
      <c r="A46" s="27" t="s">
        <v>873</v>
      </c>
      <c r="B46" s="47" t="str">
        <f>IFERROR(INDEX(Vendor!J:J&amp;", "&amp;Vendor!K:K,MATCH(Table13[[#This Row],[Vendor Name]],Vendor!D:D,0),1),"")</f>
        <v>San Marcos, California</v>
      </c>
      <c r="C46" s="43" t="s">
        <v>983</v>
      </c>
      <c r="D46" s="44">
        <v>43971</v>
      </c>
      <c r="E46" s="45" t="s">
        <v>981</v>
      </c>
    </row>
    <row r="47" spans="1:5" x14ac:dyDescent="0.35">
      <c r="A47" s="31" t="s">
        <v>657</v>
      </c>
      <c r="B47" s="47" t="str">
        <f>IFERROR(INDEX(Vendor!J:J&amp;", "&amp;Vendor!K:K,MATCH(Table13[[#This Row],[Vendor Name]],Vendor!D:D,0),1),"")</f>
        <v>Daytona Beach, Florida</v>
      </c>
      <c r="C47" s="43" t="s">
        <v>3</v>
      </c>
      <c r="D47" s="44">
        <v>43971</v>
      </c>
      <c r="E47" s="30" t="s">
        <v>967</v>
      </c>
    </row>
    <row r="48" spans="1:5" x14ac:dyDescent="0.35">
      <c r="A48" s="27" t="s">
        <v>484</v>
      </c>
      <c r="B48" s="28" t="str">
        <f>IFERROR(INDEX(Vendor!J:J&amp;", "&amp;Vendor!K:K,MATCH(Table13[[#This Row],[Vendor Name]],Vendor!D:D,0),1),"")</f>
        <v>San Francisco, California</v>
      </c>
      <c r="C48" s="28" t="s">
        <v>3</v>
      </c>
      <c r="D48" s="29">
        <v>43969</v>
      </c>
      <c r="E48" s="30" t="s">
        <v>976</v>
      </c>
    </row>
    <row r="49" spans="1:5" x14ac:dyDescent="0.35">
      <c r="A49" s="27" t="s">
        <v>304</v>
      </c>
      <c r="B49" s="28" t="str">
        <f>IFERROR(INDEX(Vendor!J:J&amp;", "&amp;Vendor!K:K,MATCH(Table13[[#This Row],[Vendor Name]],Vendor!D:D,0),1),"")</f>
        <v>Allentown, Pennsylvania</v>
      </c>
      <c r="C49" s="28" t="s">
        <v>3</v>
      </c>
      <c r="D49" s="29">
        <v>43969</v>
      </c>
      <c r="E49" s="30" t="s">
        <v>958</v>
      </c>
    </row>
    <row r="50" spans="1:5" x14ac:dyDescent="0.35">
      <c r="A50" s="27" t="s">
        <v>278</v>
      </c>
      <c r="B50" s="28" t="str">
        <f>IFERROR(INDEX(Vendor!J:J&amp;", "&amp;Vendor!K:K,MATCH(Table13[[#This Row],[Vendor Name]],Vendor!D:D,0),1),"")</f>
        <v>Memphis, Tennessee</v>
      </c>
      <c r="C50" s="28" t="s">
        <v>2</v>
      </c>
      <c r="D50" s="29">
        <v>43969</v>
      </c>
      <c r="E50" s="30" t="s">
        <v>971</v>
      </c>
    </row>
    <row r="51" spans="1:5" x14ac:dyDescent="0.35">
      <c r="A51" s="27" t="s">
        <v>293</v>
      </c>
      <c r="B51" s="28" t="str">
        <f>IFERROR(INDEX(Vendor!J:J&amp;", "&amp;Vendor!K:K,MATCH(Table13[[#This Row],[Vendor Name]],Vendor!D:D,0),1),"")</f>
        <v>San Diego, California</v>
      </c>
      <c r="C51" s="28" t="s">
        <v>3</v>
      </c>
      <c r="D51" s="29">
        <v>43969</v>
      </c>
      <c r="E51" s="30" t="s">
        <v>938</v>
      </c>
    </row>
    <row r="52" spans="1:5" x14ac:dyDescent="0.35">
      <c r="A52" s="27" t="s">
        <v>799</v>
      </c>
      <c r="B52" s="28" t="str">
        <f>IFERROR(INDEX(Vendor!J:J&amp;", "&amp;Vendor!K:K,MATCH(Table13[[#This Row],[Vendor Name]],Vendor!D:D,0),1),"")</f>
        <v>Orlando, Florida</v>
      </c>
      <c r="C52" s="28" t="s">
        <v>3</v>
      </c>
      <c r="D52" s="29">
        <v>43969</v>
      </c>
      <c r="E52" s="32" t="s">
        <v>938</v>
      </c>
    </row>
    <row r="53" spans="1:5" x14ac:dyDescent="0.35">
      <c r="A53" s="27" t="s">
        <v>758</v>
      </c>
      <c r="B53" s="28" t="str">
        <f>IFERROR(INDEX(Vendor!J:J&amp;", "&amp;Vendor!K:K,MATCH(Table13[[#This Row],[Vendor Name]],Vendor!D:D,0),1),"")</f>
        <v>Multiple , Cities</v>
      </c>
      <c r="C53" s="28" t="s">
        <v>942</v>
      </c>
      <c r="D53" s="29">
        <v>43969</v>
      </c>
      <c r="E53" s="30" t="s">
        <v>966</v>
      </c>
    </row>
    <row r="54" spans="1:5" x14ac:dyDescent="0.35">
      <c r="A54" s="27" t="s">
        <v>840</v>
      </c>
      <c r="B54" s="28" t="str">
        <f>IFERROR(INDEX(Vendor!J:J&amp;", "&amp;Vendor!K:K,MATCH(Table13[[#This Row],[Vendor Name]],Vendor!D:D,0),1),"")</f>
        <v>Various, Cities</v>
      </c>
      <c r="C54" s="28" t="s">
        <v>3</v>
      </c>
      <c r="D54" s="29">
        <v>43969</v>
      </c>
      <c r="E54" s="30" t="s">
        <v>960</v>
      </c>
    </row>
    <row r="55" spans="1:5" x14ac:dyDescent="0.35">
      <c r="A55" s="31" t="s">
        <v>490</v>
      </c>
      <c r="B55" s="28" t="str">
        <f>IFERROR(INDEX(Vendor!J:J&amp;", "&amp;Vendor!K:K,MATCH(Table13[[#This Row],[Vendor Name]],Vendor!D:D,0),1),"")</f>
        <v>Irvine, California</v>
      </c>
      <c r="C55" s="28" t="s">
        <v>3</v>
      </c>
      <c r="D55" s="29">
        <v>43969</v>
      </c>
      <c r="E55" s="30" t="s">
        <v>938</v>
      </c>
    </row>
    <row r="56" spans="1:5" x14ac:dyDescent="0.35">
      <c r="A56" s="31" t="s">
        <v>613</v>
      </c>
      <c r="B56" s="28" t="str">
        <f>IFERROR(INDEX(Vendor!J:J&amp;", "&amp;Vendor!K:K,MATCH(Table13[[#This Row],[Vendor Name]],Vendor!D:D,0),1),"")</f>
        <v>Los Angeles, California</v>
      </c>
      <c r="C56" s="28" t="s">
        <v>3</v>
      </c>
      <c r="D56" s="29">
        <v>43969</v>
      </c>
      <c r="E56" s="30" t="s">
        <v>961</v>
      </c>
    </row>
    <row r="57" spans="1:5" x14ac:dyDescent="0.35">
      <c r="A57" s="31" t="s">
        <v>79</v>
      </c>
      <c r="B57" s="28" t="str">
        <f>IFERROR(INDEX(Vendor!J:J&amp;", "&amp;Vendor!K:K,MATCH(Table13[[#This Row],[Vendor Name]],Vendor!D:D,0),1),"")</f>
        <v>Myrtle Beach, South Carolina</v>
      </c>
      <c r="C57" s="28" t="s">
        <v>3</v>
      </c>
      <c r="D57" s="29">
        <v>43969</v>
      </c>
      <c r="E57" s="30" t="s">
        <v>962</v>
      </c>
    </row>
    <row r="58" spans="1:5" x14ac:dyDescent="0.35">
      <c r="A58" s="31" t="s">
        <v>18</v>
      </c>
      <c r="B58" s="28" t="str">
        <f>IFERROR(INDEX(Vendor!J:J&amp;", "&amp;Vendor!K:K,MATCH(Table13[[#This Row],[Vendor Name]],Vendor!D:D,0),1),"")</f>
        <v>Luray, Virginia</v>
      </c>
      <c r="C58" s="28" t="s">
        <v>3</v>
      </c>
      <c r="D58" s="29">
        <v>43969</v>
      </c>
      <c r="E58" s="30" t="s">
        <v>963</v>
      </c>
    </row>
    <row r="59" spans="1:5" x14ac:dyDescent="0.35">
      <c r="A59" s="31" t="s">
        <v>235</v>
      </c>
      <c r="B59" s="28" t="str">
        <f>IFERROR(INDEX(Vendor!J:J&amp;", "&amp;Vendor!K:K,MATCH(Table13[[#This Row],[Vendor Name]],Vendor!D:D,0),1),"")</f>
        <v>Buena Park, California</v>
      </c>
      <c r="C59" s="28" t="s">
        <v>3</v>
      </c>
      <c r="D59" s="29">
        <v>43969</v>
      </c>
      <c r="E59" s="32" t="s">
        <v>967</v>
      </c>
    </row>
    <row r="60" spans="1:5" x14ac:dyDescent="0.35">
      <c r="A60" s="31" t="s">
        <v>285</v>
      </c>
      <c r="B60" s="28" t="str">
        <f>IFERROR(INDEX(Vendor!J:J&amp;", "&amp;Vendor!K:K,MATCH(Table13[[#This Row],[Vendor Name]],Vendor!D:D,0),1),"")</f>
        <v>Toronto, Ontario</v>
      </c>
      <c r="C60" s="28" t="s">
        <v>3</v>
      </c>
      <c r="D60" s="29">
        <v>43969</v>
      </c>
      <c r="E60" s="30" t="s">
        <v>967</v>
      </c>
    </row>
    <row r="61" spans="1:5" x14ac:dyDescent="0.35">
      <c r="A61" s="31" t="s">
        <v>90</v>
      </c>
      <c r="B61" s="28" t="str">
        <f>IFERROR(INDEX(Vendor!J:J&amp;", "&amp;Vendor!K:K,MATCH(Table13[[#This Row],[Vendor Name]],Vendor!D:D,0),1),"")</f>
        <v>Kissimmee, Florida</v>
      </c>
      <c r="C61" s="28" t="s">
        <v>3</v>
      </c>
      <c r="D61" s="29">
        <v>43969</v>
      </c>
      <c r="E61" s="30" t="s">
        <v>967</v>
      </c>
    </row>
    <row r="62" spans="1:5" x14ac:dyDescent="0.35">
      <c r="A62" s="31" t="s">
        <v>187</v>
      </c>
      <c r="B62" s="28" t="str">
        <f>IFERROR(INDEX(Vendor!J:J&amp;", "&amp;Vendor!K:K,MATCH(Table13[[#This Row],[Vendor Name]],Vendor!D:D,0),1),"")</f>
        <v>Lawrenceville, Georgia</v>
      </c>
      <c r="C62" s="28" t="s">
        <v>3</v>
      </c>
      <c r="D62" s="29">
        <v>43969</v>
      </c>
      <c r="E62" s="30" t="s">
        <v>967</v>
      </c>
    </row>
    <row r="63" spans="1:5" x14ac:dyDescent="0.35">
      <c r="A63" s="31" t="s">
        <v>228</v>
      </c>
      <c r="B63" s="28" t="str">
        <f>IFERROR(INDEX(Vendor!J:J&amp;", "&amp;Vendor!K:K,MATCH(Table13[[#This Row],[Vendor Name]],Vendor!D:D,0),1),"")</f>
        <v>Schaumburg, Illinois</v>
      </c>
      <c r="C63" s="28" t="s">
        <v>3</v>
      </c>
      <c r="D63" s="29">
        <v>43969</v>
      </c>
      <c r="E63" s="30" t="s">
        <v>967</v>
      </c>
    </row>
    <row r="64" spans="1:5" x14ac:dyDescent="0.35">
      <c r="A64" s="31" t="s">
        <v>316</v>
      </c>
      <c r="B64" s="28" t="str">
        <f>IFERROR(INDEX(Vendor!J:J&amp;", "&amp;Vendor!K:K,MATCH(Table13[[#This Row],[Vendor Name]],Vendor!D:D,0),1),"")</f>
        <v>Hanover, Maryland</v>
      </c>
      <c r="C64" s="28" t="s">
        <v>3</v>
      </c>
      <c r="D64" s="29">
        <v>43969</v>
      </c>
      <c r="E64" s="32" t="s">
        <v>967</v>
      </c>
    </row>
    <row r="65" spans="1:5" x14ac:dyDescent="0.35">
      <c r="A65" s="31" t="s">
        <v>322</v>
      </c>
      <c r="B65" s="28" t="str">
        <f>IFERROR(INDEX(Vendor!J:J&amp;", "&amp;Vendor!K:K,MATCH(Table13[[#This Row],[Vendor Name]],Vendor!D:D,0),1),"")</f>
        <v>Lyndhurst, New Jersey</v>
      </c>
      <c r="C65" s="28" t="s">
        <v>3</v>
      </c>
      <c r="D65" s="29">
        <v>43969</v>
      </c>
      <c r="E65" s="32" t="s">
        <v>967</v>
      </c>
    </row>
    <row r="66" spans="1:5" x14ac:dyDescent="0.35">
      <c r="A66" s="31" t="s">
        <v>85</v>
      </c>
      <c r="B66" s="28" t="str">
        <f>IFERROR(INDEX(Vendor!J:J&amp;", "&amp;Vendor!K:K,MATCH(Table13[[#This Row],[Vendor Name]],Vendor!D:D,0),1),"")</f>
        <v>Myrtle Beach, South Carolina</v>
      </c>
      <c r="C66" s="28" t="s">
        <v>3</v>
      </c>
      <c r="D66" s="29">
        <v>43969</v>
      </c>
      <c r="E66" s="32" t="s">
        <v>967</v>
      </c>
    </row>
    <row r="67" spans="1:5" x14ac:dyDescent="0.35">
      <c r="A67" s="31" t="s">
        <v>216</v>
      </c>
      <c r="B67" s="28" t="str">
        <f>IFERROR(INDEX(Vendor!J:J&amp;", "&amp;Vendor!K:K,MATCH(Table13[[#This Row],[Vendor Name]],Vendor!D:D,0),1),"")</f>
        <v>Dallas, Texas</v>
      </c>
      <c r="C67" s="28" t="s">
        <v>3</v>
      </c>
      <c r="D67" s="29">
        <v>43969</v>
      </c>
      <c r="E67" s="30" t="s">
        <v>967</v>
      </c>
    </row>
    <row r="68" spans="1:5" x14ac:dyDescent="0.35">
      <c r="A68" s="31" t="s">
        <v>266</v>
      </c>
      <c r="B68" s="28" t="str">
        <f>IFERROR(INDEX(Vendor!J:J&amp;", "&amp;Vendor!K:K,MATCH(Table13[[#This Row],[Vendor Name]],Vendor!D:D,0),1),"")</f>
        <v>Mechanicsville, Maryland</v>
      </c>
      <c r="C68" s="28" t="s">
        <v>3</v>
      </c>
      <c r="D68" s="29">
        <v>43969</v>
      </c>
      <c r="E68" s="30" t="s">
        <v>938</v>
      </c>
    </row>
    <row r="69" spans="1:5" x14ac:dyDescent="0.35">
      <c r="A69" s="31" t="s">
        <v>496</v>
      </c>
      <c r="B69" s="28" t="str">
        <f>IFERROR(INDEX(Vendor!J:J&amp;", "&amp;Vendor!K:K,MATCH(Table13[[#This Row],[Vendor Name]],Vendor!D:D,0),1),"")</f>
        <v>Baltimore, Maryland</v>
      </c>
      <c r="C69" s="28" t="s">
        <v>3</v>
      </c>
      <c r="D69" s="29">
        <v>43969</v>
      </c>
      <c r="E69" s="30" t="s">
        <v>964</v>
      </c>
    </row>
    <row r="70" spans="1:5" x14ac:dyDescent="0.35">
      <c r="A70" s="31" t="s">
        <v>145</v>
      </c>
      <c r="B70" s="28" t="str">
        <f>IFERROR(INDEX(Vendor!J:J&amp;", "&amp;Vendor!K:K,MATCH(Table13[[#This Row],[Vendor Name]],Vendor!D:D,0),1),"")</f>
        <v>Baltimore, Maryland</v>
      </c>
      <c r="C70" s="28" t="s">
        <v>3</v>
      </c>
      <c r="D70" s="29">
        <v>43969</v>
      </c>
      <c r="E70" s="30" t="s">
        <v>938</v>
      </c>
    </row>
    <row r="71" spans="1:5" x14ac:dyDescent="0.35">
      <c r="A71" s="31" t="s">
        <v>310</v>
      </c>
      <c r="B71" s="28" t="str">
        <f>IFERROR(INDEX(Vendor!J:J&amp;", "&amp;Vendor!K:K,MATCH(Table13[[#This Row],[Vendor Name]],Vendor!D:D,0),1),"")</f>
        <v>Virginia Beach, Virginia</v>
      </c>
      <c r="C71" s="28" t="s">
        <v>3</v>
      </c>
      <c r="D71" s="29">
        <v>43969</v>
      </c>
      <c r="E71" s="30" t="s">
        <v>965</v>
      </c>
    </row>
    <row r="72" spans="1:5" ht="29" x14ac:dyDescent="0.35">
      <c r="A72" s="31" t="s">
        <v>109</v>
      </c>
      <c r="B72" s="28" t="str">
        <f>IFERROR(INDEX(Vendor!J:J&amp;", "&amp;Vendor!K:K,MATCH(Table13[[#This Row],[Vendor Name]],Vendor!D:D,0),1),"")</f>
        <v>Orlando, Florida</v>
      </c>
      <c r="C72" s="28" t="s">
        <v>3</v>
      </c>
      <c r="D72" s="29">
        <v>43969</v>
      </c>
      <c r="E72" s="30" t="s">
        <v>972</v>
      </c>
    </row>
    <row r="73" spans="1:5" x14ac:dyDescent="0.35">
      <c r="A73" s="31" t="s">
        <v>635</v>
      </c>
      <c r="B73" s="28" t="str">
        <f>IFERROR(INDEX(Vendor!J:J&amp;", "&amp;Vendor!K:K,MATCH(Table13[[#This Row],[Vendor Name]],Vendor!D:D,0),1),"")</f>
        <v>San Dimas, California</v>
      </c>
      <c r="C73" s="28" t="s">
        <v>3</v>
      </c>
      <c r="D73" s="29">
        <v>43969</v>
      </c>
      <c r="E73" s="30" t="s">
        <v>967</v>
      </c>
    </row>
    <row r="74" spans="1:5" x14ac:dyDescent="0.35">
      <c r="A74" s="31" t="s">
        <v>816</v>
      </c>
      <c r="B74" s="28" t="str">
        <f>IFERROR(INDEX(Vendor!J:J&amp;", "&amp;Vendor!K:K,MATCH(Table13[[#This Row],[Vendor Name]],Vendor!D:D,0),1),"")</f>
        <v>Baltimore, Maryland</v>
      </c>
      <c r="C74" s="28" t="s">
        <v>3</v>
      </c>
      <c r="D74" s="29">
        <v>43969</v>
      </c>
      <c r="E74" s="30" t="s">
        <v>977</v>
      </c>
    </row>
    <row r="75" spans="1:5" x14ac:dyDescent="0.35">
      <c r="A75" s="31" t="s">
        <v>132</v>
      </c>
      <c r="B75" s="28" t="str">
        <f>IFERROR(INDEX(Vendor!J:J&amp;", "&amp;Vendor!K:K,MATCH(Table13[[#This Row],[Vendor Name]],Vendor!D:D,0),1),"")</f>
        <v>Saint Augustine, Florida</v>
      </c>
      <c r="C75" s="28" t="s">
        <v>2</v>
      </c>
      <c r="D75" s="29">
        <v>43969</v>
      </c>
      <c r="E75" s="30" t="s">
        <v>968</v>
      </c>
    </row>
    <row r="76" spans="1:5" x14ac:dyDescent="0.35">
      <c r="A76" s="31" t="s">
        <v>414</v>
      </c>
      <c r="B76" s="28" t="str">
        <f>IFERROR(INDEX(Vendor!J:J&amp;", "&amp;Vendor!K:K,MATCH(Table13[[#This Row],[Vendor Name]],Vendor!D:D,0),1),"")</f>
        <v>Santa Cruz, California</v>
      </c>
      <c r="C76" s="28" t="s">
        <v>3</v>
      </c>
      <c r="D76" s="29">
        <v>43969</v>
      </c>
      <c r="E76" s="30" t="s">
        <v>969</v>
      </c>
    </row>
    <row r="77" spans="1:5" x14ac:dyDescent="0.35">
      <c r="A77" s="31" t="s">
        <v>426</v>
      </c>
      <c r="B77" s="28" t="str">
        <f>IFERROR(INDEX(Vendor!J:J&amp;", "&amp;Vendor!K:K,MATCH(Table13[[#This Row],[Vendor Name]],Vendor!D:D,0),1),"")</f>
        <v>Valencia, California</v>
      </c>
      <c r="C77" s="28" t="s">
        <v>3</v>
      </c>
      <c r="D77" s="29">
        <v>43969</v>
      </c>
      <c r="E77" s="30" t="s">
        <v>967</v>
      </c>
    </row>
    <row r="78" spans="1:5" x14ac:dyDescent="0.35">
      <c r="A78" s="31" t="s">
        <v>925</v>
      </c>
      <c r="B78" s="28" t="str">
        <f>IFERROR(INDEX(Vendor!J:J&amp;", "&amp;Vendor!K:K,MATCH(Table13[[#This Row],[Vendor Name]],Vendor!D:D,0),1),"")</f>
        <v>Greenboro, North Carolina</v>
      </c>
      <c r="C78" s="28" t="s">
        <v>3</v>
      </c>
      <c r="D78" s="29">
        <v>43969</v>
      </c>
      <c r="E78" s="30" t="s">
        <v>967</v>
      </c>
    </row>
    <row r="79" spans="1:5" ht="29" x14ac:dyDescent="0.35">
      <c r="A79" s="31" t="s">
        <v>241</v>
      </c>
      <c r="B79" s="28" t="str">
        <f>IFERROR(INDEX(Vendor!J:J&amp;", "&amp;Vendor!K:K,MATCH(Table13[[#This Row],[Vendor Name]],Vendor!D:D,0),1),"")</f>
        <v>Norfolk, Virginia</v>
      </c>
      <c r="C79" s="28" t="s">
        <v>2</v>
      </c>
      <c r="D79" s="29">
        <v>43967</v>
      </c>
      <c r="E79" s="30" t="s">
        <v>951</v>
      </c>
    </row>
    <row r="80" spans="1:5" ht="29" x14ac:dyDescent="0.35">
      <c r="A80" s="31" t="s">
        <v>821</v>
      </c>
      <c r="B80" s="28" t="str">
        <f>IFERROR(INDEX(Vendor!J:J&amp;", "&amp;Vendor!K:K,MATCH(Table13[[#This Row],[Vendor Name]],Vendor!D:D,0),1),"")</f>
        <v>Muskegon, Michigan</v>
      </c>
      <c r="C80" s="28" t="s">
        <v>3</v>
      </c>
      <c r="D80" s="29">
        <v>43966</v>
      </c>
      <c r="E80" s="30" t="s">
        <v>957</v>
      </c>
    </row>
    <row r="81" spans="1:5" x14ac:dyDescent="0.35">
      <c r="A81" s="31" t="s">
        <v>248</v>
      </c>
      <c r="B81" s="28" t="str">
        <f>IFERROR(INDEX(Vendor!J:J&amp;", "&amp;Vendor!K:K,MATCH(Table13[[#This Row],[Vendor Name]],Vendor!D:D,0),1),"")</f>
        <v>Virginia Beach, Virginia</v>
      </c>
      <c r="C81" s="28" t="s">
        <v>983</v>
      </c>
      <c r="D81" s="29">
        <v>43966</v>
      </c>
      <c r="E81" s="30" t="s">
        <v>955</v>
      </c>
    </row>
    <row r="82" spans="1:5" x14ac:dyDescent="0.35">
      <c r="A82" s="31" t="s">
        <v>254</v>
      </c>
      <c r="B82" s="28" t="str">
        <f>IFERROR(INDEX(Vendor!J:J&amp;", "&amp;Vendor!K:K,MATCH(Table13[[#This Row],[Vendor Name]],Vendor!D:D,0),1),"")</f>
        <v>Baltimore, Maryland</v>
      </c>
      <c r="C82" s="28" t="s">
        <v>3</v>
      </c>
      <c r="D82" s="29">
        <v>43965</v>
      </c>
      <c r="E82" s="40" t="s">
        <v>937</v>
      </c>
    </row>
    <row r="83" spans="1:5" x14ac:dyDescent="0.35">
      <c r="A83" s="31" t="s">
        <v>783</v>
      </c>
      <c r="B83" s="28" t="str">
        <f>IFERROR(INDEX(Vendor!J:J&amp;", "&amp;Vendor!K:K,MATCH(Table13[[#This Row],[Vendor Name]],Vendor!D:D,0),1),"")</f>
        <v>San Diego, California</v>
      </c>
      <c r="C83" s="28" t="s">
        <v>3</v>
      </c>
      <c r="D83" s="29">
        <v>43965</v>
      </c>
      <c r="E83" s="30" t="s">
        <v>973</v>
      </c>
    </row>
    <row r="84" spans="1:5" x14ac:dyDescent="0.35">
      <c r="A84" s="31" t="s">
        <v>600</v>
      </c>
      <c r="B84" s="28" t="str">
        <f>IFERROR(INDEX(Vendor!J:J&amp;", "&amp;Vendor!K:K,MATCH(Table13[[#This Row],[Vendor Name]],Vendor!D:D,0),1),"")</f>
        <v>Destin, Florida</v>
      </c>
      <c r="C84" s="28" t="s">
        <v>3</v>
      </c>
      <c r="D84" s="29">
        <v>43965</v>
      </c>
      <c r="E84" s="32" t="s">
        <v>938</v>
      </c>
    </row>
    <row r="85" spans="1:5" x14ac:dyDescent="0.35">
      <c r="A85" s="31" t="s">
        <v>350</v>
      </c>
      <c r="B85" s="28" t="str">
        <f>IFERROR(INDEX(Vendor!J:J&amp;", "&amp;Vendor!K:K,MATCH(Table13[[#This Row],[Vendor Name]],Vendor!D:D,0),1),"")</f>
        <v>San Pedro, California</v>
      </c>
      <c r="C85" s="28" t="s">
        <v>3</v>
      </c>
      <c r="D85" s="29">
        <v>43965</v>
      </c>
      <c r="E85" s="32" t="s">
        <v>939</v>
      </c>
    </row>
    <row r="86" spans="1:5" x14ac:dyDescent="0.35">
      <c r="A86" s="31" t="s">
        <v>467</v>
      </c>
      <c r="B86" s="28" t="str">
        <f>IFERROR(INDEX(Vendor!J:J&amp;", "&amp;Vendor!K:K,MATCH(Table13[[#This Row],[Vendor Name]],Vendor!D:D,0),1),"")</f>
        <v>Las Vegas, Nevada</v>
      </c>
      <c r="C86" s="28" t="s">
        <v>3</v>
      </c>
      <c r="D86" s="29">
        <v>43965</v>
      </c>
      <c r="E86" s="32" t="s">
        <v>940</v>
      </c>
    </row>
    <row r="87" spans="1:5" x14ac:dyDescent="0.35">
      <c r="A87" s="31" t="s">
        <v>356</v>
      </c>
      <c r="B87" s="28" t="str">
        <f>IFERROR(INDEX(Vendor!J:J&amp;", "&amp;Vendor!K:K,MATCH(Table13[[#This Row],[Vendor Name]],Vendor!D:D,0),1),"")</f>
        <v>Dana Point, California</v>
      </c>
      <c r="C87" s="28" t="s">
        <v>2</v>
      </c>
      <c r="D87" s="29">
        <v>43965</v>
      </c>
      <c r="E87" s="30" t="s">
        <v>997</v>
      </c>
    </row>
    <row r="88" spans="1:5" ht="409.5" x14ac:dyDescent="0.35">
      <c r="A88" s="31" t="s">
        <v>362</v>
      </c>
      <c r="B88" s="28" t="str">
        <f>IFERROR(INDEX(Vendor!J:J&amp;", "&amp;Vendor!K:K,MATCH(Table13[[#This Row],[Vendor Name]],Vendor!D:D,0),1),"")</f>
        <v>Anaheim, California</v>
      </c>
      <c r="C88" s="28" t="s">
        <v>3</v>
      </c>
      <c r="D88" s="29">
        <v>43965</v>
      </c>
      <c r="E88" s="30" t="s">
        <v>974</v>
      </c>
    </row>
    <row r="89" spans="1:5" x14ac:dyDescent="0.35">
      <c r="A89" s="33" t="s">
        <v>531</v>
      </c>
      <c r="B89" s="28" t="str">
        <f>IFERROR(INDEX(Vendor!J:J&amp;", "&amp;Vendor!K:K,MATCH(Table13[[#This Row],[Vendor Name]],Vendor!D:D,0),1),"")</f>
        <v>San Diego, California</v>
      </c>
      <c r="C89" s="28" t="s">
        <v>3</v>
      </c>
      <c r="D89" s="29">
        <v>43965</v>
      </c>
      <c r="E89" s="30" t="s">
        <v>924</v>
      </c>
    </row>
    <row r="90" spans="1:5" x14ac:dyDescent="0.35">
      <c r="A90" s="31" t="s">
        <v>589</v>
      </c>
      <c r="B90" s="28" t="str">
        <f>IFERROR(INDEX(Vendor!J:J&amp;", "&amp;Vendor!K:K,MATCH(Table13[[#This Row],[Vendor Name]],Vendor!D:D,0),1),"")</f>
        <v>Virginia Beach, Virginia</v>
      </c>
      <c r="C90" s="28" t="s">
        <v>2</v>
      </c>
      <c r="D90" s="29">
        <v>43964</v>
      </c>
      <c r="E90" s="41" t="s">
        <v>970</v>
      </c>
    </row>
    <row r="91" spans="1:5" ht="72.5" x14ac:dyDescent="0.35">
      <c r="A91" s="31" t="s">
        <v>336</v>
      </c>
      <c r="B91" s="28" t="str">
        <f>IFERROR(INDEX(Vendor!J:J&amp;", "&amp;Vendor!K:K,MATCH(Table13[[#This Row],[Vendor Name]],Vendor!D:D,0),1),"")</f>
        <v>Long Beach, California</v>
      </c>
      <c r="C91" s="28" t="s">
        <v>3</v>
      </c>
      <c r="D91" s="29">
        <v>43964</v>
      </c>
      <c r="E91" s="30" t="s">
        <v>975</v>
      </c>
    </row>
    <row r="92" spans="1:5" ht="43.5" x14ac:dyDescent="0.35">
      <c r="A92" s="31" t="s">
        <v>882</v>
      </c>
      <c r="B92" s="28" t="str">
        <f>IFERROR(INDEX(Vendor!J:J&amp;", "&amp;Vendor!K:K,MATCH(Table13[[#This Row],[Vendor Name]],Vendor!D:D,0),1),"")</f>
        <v>Charlotte, North Carolina</v>
      </c>
      <c r="C92" s="28" t="s">
        <v>3</v>
      </c>
      <c r="D92" s="29">
        <v>43964</v>
      </c>
      <c r="E92" s="30" t="s">
        <v>956</v>
      </c>
    </row>
    <row r="93" spans="1:5" x14ac:dyDescent="0.35">
      <c r="A93" s="31" t="s">
        <v>448</v>
      </c>
      <c r="B93" s="28" t="str">
        <f>IFERROR(INDEX(Vendor!J:J&amp;", "&amp;Vendor!K:K,MATCH(Table13[[#This Row],[Vendor Name]],Vendor!D:D,0),1),"")</f>
        <v>Del Mar, California</v>
      </c>
      <c r="C93" s="28" t="s">
        <v>3</v>
      </c>
      <c r="D93" s="29">
        <v>43964</v>
      </c>
      <c r="E93" s="30" t="s">
        <v>922</v>
      </c>
    </row>
    <row r="94" spans="1:5" ht="43.5" x14ac:dyDescent="0.35">
      <c r="A94" s="31" t="s">
        <v>584</v>
      </c>
      <c r="B94" s="28" t="str">
        <f>IFERROR(INDEX(Vendor!J:J&amp;", "&amp;Vendor!K:K,MATCH(Table13[[#This Row],[Vendor Name]],Vendor!D:D,0),1),"")</f>
        <v>New Orleans, Louisiana</v>
      </c>
      <c r="C94" s="28" t="s">
        <v>3</v>
      </c>
      <c r="D94" s="29">
        <v>43962</v>
      </c>
      <c r="E94" s="30" t="s">
        <v>933</v>
      </c>
    </row>
    <row r="95" spans="1:5" ht="87" x14ac:dyDescent="0.35">
      <c r="A95" s="31" t="s">
        <v>548</v>
      </c>
      <c r="B95" s="28" t="str">
        <f>IFERROR(INDEX(Vendor!J:J&amp;", "&amp;Vendor!K:K,MATCH(Table13[[#This Row],[Vendor Name]],Vendor!D:D,0),1),"")</f>
        <v>San Diego, California</v>
      </c>
      <c r="C95" s="28" t="s">
        <v>942</v>
      </c>
      <c r="D95" s="29">
        <v>43960</v>
      </c>
      <c r="E95" s="30" t="s">
        <v>952</v>
      </c>
    </row>
    <row r="96" spans="1:5" ht="406" x14ac:dyDescent="0.35">
      <c r="A96" s="31" t="s">
        <v>803</v>
      </c>
      <c r="B96" s="28" t="str">
        <f>IFERROR(INDEX(Vendor!J:J&amp;", "&amp;Vendor!K:K,MATCH(Table13[[#This Row],[Vendor Name]],Vendor!D:D,0),1),"")</f>
        <v>Williamsburg, Virginia</v>
      </c>
      <c r="C96" s="28" t="s">
        <v>2</v>
      </c>
      <c r="D96" s="29">
        <v>43990</v>
      </c>
      <c r="E96" s="30" t="s">
        <v>1025</v>
      </c>
    </row>
    <row r="97" spans="1:5" ht="145" x14ac:dyDescent="0.35">
      <c r="A97" s="31" t="s">
        <v>594</v>
      </c>
      <c r="B97" s="28" t="str">
        <f>IFERROR(INDEX(Vendor!J:J&amp;", "&amp;Vendor!K:K,MATCH(Table13[[#This Row],[Vendor Name]],Vendor!D:D,0),1),"")</f>
        <v>Orlando, Florida</v>
      </c>
      <c r="C97" s="28" t="s">
        <v>3</v>
      </c>
      <c r="D97" s="29">
        <v>43930</v>
      </c>
      <c r="E97" s="30" t="s">
        <v>941</v>
      </c>
    </row>
    <row r="98" spans="1:5" ht="58" x14ac:dyDescent="0.35">
      <c r="A98" s="31" t="s">
        <v>95</v>
      </c>
      <c r="B98" s="28" t="str">
        <f>IFERROR(INDEX(Vendor!J:J&amp;", "&amp;Vendor!K:K,MATCH(Table13[[#This Row],[Vendor Name]],Vendor!D:D,0),1),"")</f>
        <v>Austell, Georgia</v>
      </c>
      <c r="C98" s="28" t="s">
        <v>3</v>
      </c>
      <c r="D98" s="34">
        <v>43929</v>
      </c>
      <c r="E98" s="38" t="s">
        <v>986</v>
      </c>
    </row>
    <row r="99" spans="1:5" x14ac:dyDescent="0.35">
      <c r="A99" s="31" t="s">
        <v>631</v>
      </c>
      <c r="B99" s="28" t="str">
        <f>IFERROR(INDEX(Vendor!J:J&amp;", "&amp;Vendor!K:K,MATCH(Table13[[#This Row],[Vendor Name]],Vendor!D:D,0),1),"")</f>
        <v>Orlando, Florida</v>
      </c>
      <c r="C99" s="28" t="s">
        <v>3</v>
      </c>
      <c r="D99" s="29">
        <v>43922</v>
      </c>
      <c r="E99" s="30" t="s">
        <v>891</v>
      </c>
    </row>
    <row r="100" spans="1:5" x14ac:dyDescent="0.35">
      <c r="A100" s="27" t="s">
        <v>620</v>
      </c>
      <c r="B100" s="28" t="str">
        <f>IFERROR(INDEX(Vendor!J:J&amp;", "&amp;Vendor!K:K,MATCH(Table13[[#This Row],[Vendor Name]],Vendor!D:D,0),1),"")</f>
        <v>Orlando, Florida</v>
      </c>
      <c r="C100" s="28" t="s">
        <v>3</v>
      </c>
      <c r="D100" s="29">
        <v>43922</v>
      </c>
      <c r="E100" s="30" t="s">
        <v>892</v>
      </c>
    </row>
    <row r="101" spans="1:5" x14ac:dyDescent="0.35">
      <c r="A101" s="31" t="s">
        <v>577</v>
      </c>
      <c r="B101" s="28" t="str">
        <f>IFERROR(INDEX(Vendor!J:J&amp;", "&amp;Vendor!K:K,MATCH(Table13[[#This Row],[Vendor Name]],Vendor!D:D,0),1),"")</f>
        <v>Columbia, South Carolina</v>
      </c>
      <c r="C101" s="28" t="s">
        <v>3</v>
      </c>
      <c r="D101" s="29">
        <v>43921</v>
      </c>
      <c r="E101" s="30" t="s">
        <v>926</v>
      </c>
    </row>
    <row r="102" spans="1:5" ht="101.5" x14ac:dyDescent="0.35">
      <c r="A102" s="31" t="s">
        <v>68</v>
      </c>
      <c r="B102" s="28" t="str">
        <f>IFERROR(INDEX(Vendor!J:J&amp;", "&amp;Vendor!K:K,MATCH(Table13[[#This Row],[Vendor Name]],Vendor!D:D,0),1),"")</f>
        <v>San Diego, California</v>
      </c>
      <c r="C102" s="28" t="s">
        <v>3</v>
      </c>
      <c r="D102" s="29">
        <v>43921</v>
      </c>
      <c r="E102" s="30" t="s">
        <v>898</v>
      </c>
    </row>
    <row r="103" spans="1:5" ht="58" x14ac:dyDescent="0.35">
      <c r="A103" s="31" t="s">
        <v>752</v>
      </c>
      <c r="B103" s="28" t="str">
        <f>IFERROR(INDEX(Vendor!J:J&amp;", "&amp;Vendor!K:K,MATCH(Table13[[#This Row],[Vendor Name]],Vendor!D:D,0),1),"")</f>
        <v>Vallejo, California</v>
      </c>
      <c r="C103" s="28" t="s">
        <v>3</v>
      </c>
      <c r="D103" s="29">
        <v>43921</v>
      </c>
      <c r="E103" s="30" t="s">
        <v>897</v>
      </c>
    </row>
    <row r="104" spans="1:5" ht="43.5" x14ac:dyDescent="0.35">
      <c r="A104" s="31" t="s">
        <v>158</v>
      </c>
      <c r="B104" s="28" t="str">
        <f>IFERROR(INDEX(Vendor!J:J&amp;", "&amp;Vendor!K:K,MATCH(Table13[[#This Row],[Vendor Name]],Vendor!D:D,0),1),"")</f>
        <v>Upper Marlboro, Maryland</v>
      </c>
      <c r="C104" s="28" t="s">
        <v>3</v>
      </c>
      <c r="D104" s="29">
        <v>43920</v>
      </c>
      <c r="E104" s="40" t="s">
        <v>921</v>
      </c>
    </row>
    <row r="105" spans="1:5" ht="203" x14ac:dyDescent="0.35">
      <c r="A105" s="31" t="s">
        <v>382</v>
      </c>
      <c r="B105" s="28" t="str">
        <f>IFERROR(INDEX(Vendor!J:J&amp;", "&amp;Vendor!K:K,MATCH(Table13[[#This Row],[Vendor Name]],Vendor!D:D,0),1),"")</f>
        <v>Mammoth Lakes, California</v>
      </c>
      <c r="C105" s="28" t="s">
        <v>3</v>
      </c>
      <c r="D105" s="29">
        <v>43910</v>
      </c>
      <c r="E105" s="30" t="s">
        <v>1022</v>
      </c>
    </row>
    <row r="106" spans="1:5" x14ac:dyDescent="0.35">
      <c r="A106" s="31" t="s">
        <v>810</v>
      </c>
      <c r="B106" s="28" t="str">
        <f>IFERROR(INDEX(Vendor!J:J&amp;", "&amp;Vendor!K:K,MATCH(Table13[[#This Row],[Vendor Name]],Vendor!D:D,0),1),"")</f>
        <v>Multiple , Cities</v>
      </c>
      <c r="C106" s="28" t="s">
        <v>3</v>
      </c>
      <c r="D106" s="29">
        <v>43910</v>
      </c>
      <c r="E106" s="30" t="s">
        <v>923</v>
      </c>
    </row>
    <row r="107" spans="1:5" ht="118" x14ac:dyDescent="0.35">
      <c r="A107" s="31" t="s">
        <v>746</v>
      </c>
      <c r="B107" s="28" t="str">
        <f>IFERROR(INDEX(Vendor!J:J&amp;", "&amp;Vendor!K:K,MATCH(Table13[[#This Row],[Vendor Name]],Vendor!D:D,0),1),"")</f>
        <v>Universal City, California</v>
      </c>
      <c r="C107" s="28" t="s">
        <v>3</v>
      </c>
      <c r="D107" s="29">
        <v>43910</v>
      </c>
      <c r="E107" s="35" t="s">
        <v>954</v>
      </c>
    </row>
    <row r="108" spans="1:5" x14ac:dyDescent="0.35">
      <c r="A108" s="31" t="s">
        <v>571</v>
      </c>
      <c r="B108" s="28" t="str">
        <f>IFERROR(INDEX(Vendor!J:J&amp;", "&amp;Vendor!K:K,MATCH(Table13[[#This Row],[Vendor Name]],Vendor!D:D,0),1),"")</f>
        <v>Syracuse, New York</v>
      </c>
      <c r="C108" s="28" t="s">
        <v>3</v>
      </c>
      <c r="D108" s="29">
        <v>43910</v>
      </c>
      <c r="E108" s="30" t="s">
        <v>1008</v>
      </c>
    </row>
    <row r="109" spans="1:5" x14ac:dyDescent="0.35">
      <c r="A109" s="31" t="s">
        <v>542</v>
      </c>
      <c r="B109" s="28" t="str">
        <f>IFERROR(INDEX(Vendor!J:J&amp;", "&amp;Vendor!K:K,MATCH(Table13[[#This Row],[Vendor Name]],Vendor!D:D,0),1),"")</f>
        <v>Panama City, Florida</v>
      </c>
      <c r="C109" s="28" t="s">
        <v>3</v>
      </c>
      <c r="D109" s="29">
        <v>43910</v>
      </c>
      <c r="E109" s="30" t="s">
        <v>1008</v>
      </c>
    </row>
    <row r="110" spans="1:5" x14ac:dyDescent="0.35">
      <c r="A110" s="31" t="s">
        <v>868</v>
      </c>
      <c r="B110" s="28" t="str">
        <f>IFERROR(INDEX(Vendor!J:J&amp;", "&amp;Vendor!K:K,MATCH(Table13[[#This Row],[Vendor Name]],Vendor!D:D,0),1),"")</f>
        <v>Pigeon Forge, Tennessee</v>
      </c>
      <c r="C110" s="28" t="s">
        <v>3</v>
      </c>
      <c r="D110" s="29">
        <v>43910</v>
      </c>
      <c r="E110" s="30" t="s">
        <v>1009</v>
      </c>
    </row>
    <row r="111" spans="1:5" x14ac:dyDescent="0.35">
      <c r="A111" s="31" t="s">
        <v>697</v>
      </c>
      <c r="B111" s="28" t="str">
        <f>IFERROR(INDEX(Vendor!J:J&amp;", "&amp;Vendor!K:K,MATCH(Table13[[#This Row],[Vendor Name]],Vendor!D:D,0),1),"")</f>
        <v>Atlanta, Georgia</v>
      </c>
      <c r="C111" s="28" t="s">
        <v>3</v>
      </c>
      <c r="D111" s="29">
        <v>43909</v>
      </c>
      <c r="E111" s="30" t="s">
        <v>973</v>
      </c>
    </row>
    <row r="112" spans="1:5" x14ac:dyDescent="0.35">
      <c r="A112" s="31" t="s">
        <v>709</v>
      </c>
      <c r="B112" s="28" t="str">
        <f>IFERROR(INDEX(Vendor!J:J&amp;", "&amp;Vendor!K:K,MATCH(Table13[[#This Row],[Vendor Name]],Vendor!D:D,0),1),"")</f>
        <v>Tempe, Arizona</v>
      </c>
      <c r="C112" s="28" t="s">
        <v>3</v>
      </c>
      <c r="D112" s="29">
        <v>43909</v>
      </c>
      <c r="E112" s="30" t="s">
        <v>973</v>
      </c>
    </row>
    <row r="113" spans="1:5" x14ac:dyDescent="0.35">
      <c r="A113" s="31" t="s">
        <v>729</v>
      </c>
      <c r="B113" s="28" t="str">
        <f>IFERROR(INDEX(Vendor!J:J&amp;", "&amp;Vendor!K:K,MATCH(Table13[[#This Row],[Vendor Name]],Vendor!D:D,0),1),"")</f>
        <v>Somerville, Massachusetts</v>
      </c>
      <c r="C113" s="28" t="s">
        <v>3</v>
      </c>
      <c r="D113" s="29">
        <v>43909</v>
      </c>
      <c r="E113" s="30" t="s">
        <v>973</v>
      </c>
    </row>
    <row r="114" spans="1:5" x14ac:dyDescent="0.35">
      <c r="A114" s="31" t="s">
        <v>472</v>
      </c>
      <c r="B114" s="28" t="str">
        <f>IFERROR(INDEX(Vendor!J:J&amp;", "&amp;Vendor!K:K,MATCH(Table13[[#This Row],[Vendor Name]],Vendor!D:D,0),1),"")</f>
        <v>Scaumburg, Illinois</v>
      </c>
      <c r="C114" s="28" t="s">
        <v>3</v>
      </c>
      <c r="D114" s="29">
        <v>43909</v>
      </c>
      <c r="E114" s="30" t="s">
        <v>973</v>
      </c>
    </row>
    <row r="115" spans="1:5" x14ac:dyDescent="0.35">
      <c r="A115" s="31" t="s">
        <v>512</v>
      </c>
      <c r="B115" s="28" t="str">
        <f>IFERROR(INDEX(Vendor!J:J&amp;", "&amp;Vendor!K:K,MATCH(Table13[[#This Row],[Vendor Name]],Vendor!D:D,0),1),"")</f>
        <v>Grapevine, Texas</v>
      </c>
      <c r="C115" s="28" t="s">
        <v>3</v>
      </c>
      <c r="D115" s="29">
        <v>43909</v>
      </c>
      <c r="E115" s="30" t="s">
        <v>973</v>
      </c>
    </row>
    <row r="116" spans="1:5" x14ac:dyDescent="0.35">
      <c r="A116" s="31" t="s">
        <v>714</v>
      </c>
      <c r="B116" s="28" t="str">
        <f>IFERROR(INDEX(Vendor!J:J&amp;", "&amp;Vendor!K:K,MATCH(Table13[[#This Row],[Vendor Name]],Vendor!D:D,0),1),"")</f>
        <v>Kansas City, Missouri</v>
      </c>
      <c r="C116" s="28" t="s">
        <v>3</v>
      </c>
      <c r="D116" s="29">
        <v>43909</v>
      </c>
      <c r="E116" s="30" t="s">
        <v>973</v>
      </c>
    </row>
    <row r="117" spans="1:5" x14ac:dyDescent="0.35">
      <c r="A117" s="31" t="s">
        <v>719</v>
      </c>
      <c r="B117" s="28" t="str">
        <f>IFERROR(INDEX(Vendor!J:J&amp;", "&amp;Vendor!K:K,MATCH(Table13[[#This Row],[Vendor Name]],Vendor!D:D,0),1),"")</f>
        <v>Auburn Hills, Michigan</v>
      </c>
      <c r="C117" s="28" t="s">
        <v>3</v>
      </c>
      <c r="D117" s="29">
        <v>43909</v>
      </c>
      <c r="E117" s="30" t="s">
        <v>973</v>
      </c>
    </row>
    <row r="118" spans="1:5" x14ac:dyDescent="0.35">
      <c r="A118" s="31" t="s">
        <v>764</v>
      </c>
      <c r="B118" s="28" t="str">
        <f>IFERROR(INDEX(Vendor!J:J&amp;", "&amp;Vendor!K:K,MATCH(Table13[[#This Row],[Vendor Name]],Vendor!D:D,0),1),"")</f>
        <v>Philadelphia, Pennsylvania</v>
      </c>
      <c r="C118" s="28" t="s">
        <v>3</v>
      </c>
      <c r="D118" s="29">
        <v>43909</v>
      </c>
      <c r="E118" s="30" t="s">
        <v>973</v>
      </c>
    </row>
    <row r="119" spans="1:5" x14ac:dyDescent="0.35">
      <c r="A119" s="31" t="s">
        <v>702</v>
      </c>
      <c r="B119" s="28" t="str">
        <f>IFERROR(INDEX(Vendor!J:J&amp;", "&amp;Vendor!K:K,MATCH(Table13[[#This Row],[Vendor Name]],Vendor!D:D,0),1),"")</f>
        <v>Yonkers, New York</v>
      </c>
      <c r="C119" s="28" t="s">
        <v>3</v>
      </c>
      <c r="D119" s="29">
        <v>43909</v>
      </c>
      <c r="E119" s="30" t="s">
        <v>973</v>
      </c>
    </row>
    <row r="120" spans="1:5" x14ac:dyDescent="0.35">
      <c r="A120" s="31" t="s">
        <v>502</v>
      </c>
      <c r="B120" s="28" t="str">
        <f>IFERROR(INDEX(Vendor!J:J&amp;", "&amp;Vendor!K:K,MATCH(Table13[[#This Row],[Vendor Name]],Vendor!D:D,0),1),"")</f>
        <v>Hollywood, California</v>
      </c>
      <c r="C120" s="28" t="s">
        <v>3</v>
      </c>
      <c r="D120" s="29">
        <v>43909</v>
      </c>
      <c r="E120" s="30" t="s">
        <v>973</v>
      </c>
    </row>
    <row r="121" spans="1:5" x14ac:dyDescent="0.35">
      <c r="A121" s="31" t="s">
        <v>33</v>
      </c>
      <c r="B121" s="28" t="str">
        <f>IFERROR(INDEX(Vendor!J:J&amp;", "&amp;Vendor!K:K,MATCH(Table13[[#This Row],[Vendor Name]],Vendor!D:D,0),1),"")</f>
        <v>Las Vegas, Nevada</v>
      </c>
      <c r="C121" s="28" t="s">
        <v>3</v>
      </c>
      <c r="D121" s="29">
        <v>43909</v>
      </c>
      <c r="E121" s="30" t="s">
        <v>973</v>
      </c>
    </row>
    <row r="122" spans="1:5" x14ac:dyDescent="0.35">
      <c r="A122" s="31" t="s">
        <v>211</v>
      </c>
      <c r="B122" s="28" t="str">
        <f>IFERROR(INDEX(Vendor!J:J&amp;", "&amp;Vendor!K:K,MATCH(Table13[[#This Row],[Vendor Name]],Vendor!D:D,0),1),"")</f>
        <v>New York, New York</v>
      </c>
      <c r="C122" s="28" t="s">
        <v>3</v>
      </c>
      <c r="D122" s="29">
        <v>43909</v>
      </c>
      <c r="E122" s="30" t="s">
        <v>973</v>
      </c>
    </row>
    <row r="123" spans="1:5" x14ac:dyDescent="0.35">
      <c r="A123" s="31" t="s">
        <v>647</v>
      </c>
      <c r="B123" s="28" t="str">
        <f>IFERROR(INDEX(Vendor!J:J&amp;", "&amp;Vendor!K:K,MATCH(Table13[[#This Row],[Vendor Name]],Vendor!D:D,0),1),"")</f>
        <v>San Francisco, California</v>
      </c>
      <c r="C123" s="28" t="s">
        <v>3</v>
      </c>
      <c r="D123" s="29">
        <v>43909</v>
      </c>
      <c r="E123" s="30" t="s">
        <v>973</v>
      </c>
    </row>
    <row r="124" spans="1:5" x14ac:dyDescent="0.35">
      <c r="A124" s="31" t="s">
        <v>460</v>
      </c>
      <c r="B124" s="28" t="str">
        <f>IFERROR(INDEX(Vendor!J:J&amp;", "&amp;Vendor!K:K,MATCH(Table13[[#This Row],[Vendor Name]],Vendor!D:D,0),1),"")</f>
        <v>Washington, District of Columbia</v>
      </c>
      <c r="C124" s="28" t="s">
        <v>3</v>
      </c>
      <c r="D124" s="29">
        <v>43909</v>
      </c>
      <c r="E124" s="30" t="s">
        <v>973</v>
      </c>
    </row>
    <row r="125" spans="1:5" x14ac:dyDescent="0.35">
      <c r="A125" s="31" t="s">
        <v>642</v>
      </c>
      <c r="B125" s="28" t="str">
        <f>IFERROR(INDEX(Vendor!J:J&amp;", "&amp;Vendor!K:K,MATCH(Table13[[#This Row],[Vendor Name]],Vendor!D:D,0),1),"")</f>
        <v>San Francisco, California</v>
      </c>
      <c r="C125" s="28" t="s">
        <v>3</v>
      </c>
      <c r="D125" s="29">
        <v>43909</v>
      </c>
      <c r="E125" s="30" t="s">
        <v>973</v>
      </c>
    </row>
    <row r="126" spans="1:5" x14ac:dyDescent="0.35">
      <c r="A126" s="31" t="s">
        <v>691</v>
      </c>
      <c r="B126" s="28" t="str">
        <f>IFERROR(INDEX(Vendor!J:J&amp;", "&amp;Vendor!K:K,MATCH(Table13[[#This Row],[Vendor Name]],Vendor!D:D,0),1),"")</f>
        <v>Tempe, Arizona</v>
      </c>
      <c r="C126" s="28" t="s">
        <v>3</v>
      </c>
      <c r="D126" s="29">
        <v>43909</v>
      </c>
      <c r="E126" s="30" t="s">
        <v>973</v>
      </c>
    </row>
    <row r="127" spans="1:5" x14ac:dyDescent="0.35">
      <c r="A127" s="31" t="s">
        <v>684</v>
      </c>
      <c r="B127" s="28" t="str">
        <f>IFERROR(INDEX(Vendor!J:J&amp;", "&amp;Vendor!K:K,MATCH(Table13[[#This Row],[Vendor Name]],Vendor!D:D,0),1),"")</f>
        <v>Concord, North Carolina</v>
      </c>
      <c r="C127" s="28" t="s">
        <v>3</v>
      </c>
      <c r="D127" s="29">
        <v>43909</v>
      </c>
      <c r="E127" s="30" t="s">
        <v>973</v>
      </c>
    </row>
    <row r="128" spans="1:5" x14ac:dyDescent="0.35">
      <c r="A128" s="31" t="s">
        <v>518</v>
      </c>
      <c r="B128" s="28" t="str">
        <f>IFERROR(INDEX(Vendor!J:J&amp;", "&amp;Vendor!K:K,MATCH(Table13[[#This Row],[Vendor Name]],Vendor!D:D,0),1),"")</f>
        <v>Grapevine, Texas</v>
      </c>
      <c r="C128" s="28" t="s">
        <v>3</v>
      </c>
      <c r="D128" s="29">
        <v>43909</v>
      </c>
      <c r="E128" s="30" t="s">
        <v>973</v>
      </c>
    </row>
    <row r="129" spans="1:5" x14ac:dyDescent="0.35">
      <c r="A129" s="31" t="s">
        <v>664</v>
      </c>
      <c r="B129" s="28" t="str">
        <f>IFERROR(INDEX(Vendor!J:J&amp;", "&amp;Vendor!K:K,MATCH(Table13[[#This Row],[Vendor Name]],Vendor!D:D,0),1),"")</f>
        <v>Kansas City, Missouri</v>
      </c>
      <c r="C129" s="28" t="s">
        <v>3</v>
      </c>
      <c r="D129" s="29">
        <v>43909</v>
      </c>
      <c r="E129" s="30" t="s">
        <v>973</v>
      </c>
    </row>
    <row r="130" spans="1:5" x14ac:dyDescent="0.35">
      <c r="A130" s="31" t="s">
        <v>677</v>
      </c>
      <c r="B130" s="28" t="str">
        <f>IFERROR(INDEX(Vendor!J:J&amp;", "&amp;Vendor!K:K,MATCH(Table13[[#This Row],[Vendor Name]],Vendor!D:D,0),1),"")</f>
        <v>Auburn Hills, Michigan</v>
      </c>
      <c r="C130" s="28" t="s">
        <v>3</v>
      </c>
      <c r="D130" s="29">
        <v>43909</v>
      </c>
      <c r="E130" s="30" t="s">
        <v>973</v>
      </c>
    </row>
    <row r="131" spans="1:5" x14ac:dyDescent="0.35">
      <c r="A131" s="31" t="s">
        <v>670</v>
      </c>
      <c r="B131" s="28" t="str">
        <f>IFERROR(INDEX(Vendor!J:J&amp;", "&amp;Vendor!K:K,MATCH(Table13[[#This Row],[Vendor Name]],Vendor!D:D,0),1),"")</f>
        <v>Bloomington, Minnesota</v>
      </c>
      <c r="C131" s="28" t="s">
        <v>3</v>
      </c>
      <c r="D131" s="29">
        <v>43909</v>
      </c>
      <c r="E131" s="30" t="s">
        <v>973</v>
      </c>
    </row>
    <row r="132" spans="1:5" x14ac:dyDescent="0.35">
      <c r="A132" s="31" t="s">
        <v>404</v>
      </c>
      <c r="B132" s="28" t="str">
        <f>IFERROR(INDEX(Vendor!J:J&amp;", "&amp;Vendor!K:K,MATCH(Table13[[#This Row],[Vendor Name]],Vendor!D:D,0),1),"")</f>
        <v>San Diego, California</v>
      </c>
      <c r="C132" s="28" t="s">
        <v>3</v>
      </c>
      <c r="D132" s="29">
        <v>43908</v>
      </c>
      <c r="E132" s="30" t="s">
        <v>973</v>
      </c>
    </row>
    <row r="133" spans="1:5" ht="29" x14ac:dyDescent="0.35">
      <c r="A133" s="31" t="s">
        <v>223</v>
      </c>
      <c r="B133" s="28" t="str">
        <f>IFERROR(INDEX(Vendor!J:J&amp;", "&amp;Vendor!K:K,MATCH(Table13[[#This Row],[Vendor Name]],Vendor!D:D,0),1),"")</f>
        <v>Charleston, South Carolina</v>
      </c>
      <c r="C133" s="28" t="s">
        <v>3</v>
      </c>
      <c r="D133" s="29">
        <v>43907</v>
      </c>
      <c r="E133" s="30" t="s">
        <v>928</v>
      </c>
    </row>
    <row r="134" spans="1:5" ht="43.5" x14ac:dyDescent="0.35">
      <c r="A134" s="31" t="s">
        <v>398</v>
      </c>
      <c r="B134" s="28" t="str">
        <f>IFERROR(INDEX(Vendor!J:J&amp;", "&amp;Vendor!K:K,MATCH(Table13[[#This Row],[Vendor Name]],Vendor!D:D,0),1),"")</f>
        <v>Santa Clara, California</v>
      </c>
      <c r="C134" s="28" t="s">
        <v>3</v>
      </c>
      <c r="D134" s="29">
        <v>43906</v>
      </c>
      <c r="E134" s="30" t="s">
        <v>943</v>
      </c>
    </row>
    <row r="135" spans="1:5" ht="29" x14ac:dyDescent="0.35">
      <c r="A135" s="31" t="s">
        <v>25</v>
      </c>
      <c r="B135" s="28" t="str">
        <f>IFERROR(INDEX(Vendor!J:J&amp;", "&amp;Vendor!K:K,MATCH(Table13[[#This Row],[Vendor Name]],Vendor!D:D,0),1),"")</f>
        <v>Williamsburg, Virginia</v>
      </c>
      <c r="C135" s="28" t="s">
        <v>3</v>
      </c>
      <c r="D135" s="29">
        <v>43906</v>
      </c>
      <c r="E135" s="35" t="s">
        <v>930</v>
      </c>
    </row>
    <row r="136" spans="1:5" ht="29" x14ac:dyDescent="0.35">
      <c r="A136" s="27" t="s">
        <v>139</v>
      </c>
      <c r="B136" s="46" t="str">
        <f>IFERROR(INDEX(Vendor!J:J&amp;", "&amp;Vendor!K:K,MATCH(Table13[[#This Row],[Vendor Name]],Vendor!D:D,0),1),"")</f>
        <v>Doswell, Virginia</v>
      </c>
      <c r="C136" s="28" t="s">
        <v>3</v>
      </c>
      <c r="D136" s="29">
        <v>43906</v>
      </c>
      <c r="E136" s="42" t="s">
        <v>953</v>
      </c>
    </row>
    <row r="137" spans="1:5" ht="43.5" x14ac:dyDescent="0.35">
      <c r="A137" s="31" t="s">
        <v>375</v>
      </c>
      <c r="B137" s="28" t="str">
        <f>IFERROR(INDEX(Vendor!J:J&amp;", "&amp;Vendor!K:K,MATCH(Table13[[#This Row],[Vendor Name]],Vendor!D:D,0),1),"")</f>
        <v>Carlsbad, California</v>
      </c>
      <c r="C137" s="28" t="s">
        <v>3</v>
      </c>
      <c r="D137" s="29">
        <v>43906</v>
      </c>
      <c r="E137" s="35" t="s">
        <v>931</v>
      </c>
    </row>
    <row r="138" spans="1:5" ht="145" x14ac:dyDescent="0.35">
      <c r="A138" s="27" t="s">
        <v>389</v>
      </c>
      <c r="B138" s="46" t="str">
        <f>IFERROR(INDEX(Vendor!J:J&amp;", "&amp;Vendor!K:K,MATCH(Table13[[#This Row],[Vendor Name]],Vendor!D:D,0),1),"")</f>
        <v>San Diego, California</v>
      </c>
      <c r="C138" s="28" t="s">
        <v>3</v>
      </c>
      <c r="D138" s="29">
        <v>43906</v>
      </c>
      <c r="E138" s="35" t="s">
        <v>929</v>
      </c>
    </row>
    <row r="139" spans="1:5" x14ac:dyDescent="0.35">
      <c r="A139" s="27" t="s">
        <v>272</v>
      </c>
      <c r="B139" s="46" t="str">
        <f>IFERROR(INDEX(Vendor!J:J&amp;", "&amp;Vendor!K:K,MATCH(Table13[[#This Row],[Vendor Name]],Vendor!D:D,0),1),"")</f>
        <v>Lewisburg, Pennsylvania</v>
      </c>
      <c r="C139" s="28" t="s">
        <v>3</v>
      </c>
      <c r="D139" s="29">
        <v>43906</v>
      </c>
      <c r="E139" s="30" t="s">
        <v>924</v>
      </c>
    </row>
    <row r="140" spans="1:5" ht="101.5" x14ac:dyDescent="0.35">
      <c r="A140" s="27" t="s">
        <v>436</v>
      </c>
      <c r="B140" s="46" t="str">
        <f>IFERROR(INDEX(Vendor!J:J&amp;", "&amp;Vendor!K:K,MATCH(Table13[[#This Row],[Vendor Name]],Vendor!D:D,0),1),"")</f>
        <v>Big Bear Lake, California</v>
      </c>
      <c r="C140" s="28" t="s">
        <v>3</v>
      </c>
      <c r="D140" s="29">
        <v>43906</v>
      </c>
      <c r="E140" s="30" t="s">
        <v>936</v>
      </c>
    </row>
    <row r="141" spans="1:5" ht="43.5" x14ac:dyDescent="0.35">
      <c r="A141" s="27" t="s">
        <v>342</v>
      </c>
      <c r="B141" s="46" t="str">
        <f>IFERROR(INDEX(Vendor!J:J&amp;", "&amp;Vendor!K:K,MATCH(Table13[[#This Row],[Vendor Name]],Vendor!D:D,0),1),"")</f>
        <v>La Jolla, California</v>
      </c>
      <c r="C141" s="28" t="s">
        <v>3</v>
      </c>
      <c r="D141" s="29">
        <v>43903</v>
      </c>
      <c r="E141" s="30" t="s">
        <v>932</v>
      </c>
    </row>
    <row r="142" spans="1:5" x14ac:dyDescent="0.35">
      <c r="A142" s="27" t="s">
        <v>788</v>
      </c>
      <c r="B142" s="46" t="str">
        <f>IFERROR(INDEX(Vendor!J:J&amp;", "&amp;Vendor!K:K,MATCH(Table13[[#This Row],[Vendor Name]],Vendor!D:D,0),1),"")</f>
        <v>Buena Park, California</v>
      </c>
      <c r="C142" s="28" t="s">
        <v>3</v>
      </c>
      <c r="D142" s="29">
        <v>43903</v>
      </c>
      <c r="E142" s="30" t="s">
        <v>967</v>
      </c>
    </row>
    <row r="143" spans="1:5" ht="29" x14ac:dyDescent="0.35">
      <c r="A143" s="27" t="s">
        <v>40</v>
      </c>
      <c r="B143" s="46" t="str">
        <f>IFERROR(INDEX(Vendor!J:J&amp;", "&amp;Vendor!K:K,MATCH(Table13[[#This Row],[Vendor Name]],Vendor!D:D,0),1),"")</f>
        <v>San Diego, California</v>
      </c>
      <c r="C143" s="28" t="s">
        <v>3</v>
      </c>
      <c r="D143" s="29">
        <v>43903</v>
      </c>
      <c r="E143" s="35" t="s">
        <v>934</v>
      </c>
    </row>
    <row r="144" spans="1:5" x14ac:dyDescent="0.35">
      <c r="A144" s="31" t="s">
        <v>826</v>
      </c>
      <c r="B144" s="28" t="str">
        <f>IFERROR(INDEX(Vendor!J:J&amp;", "&amp;Vendor!K:K,MATCH(Table13[[#This Row],[Vendor Name]],Vendor!D:D,0),1),"")</f>
        <v>Fayetteville, Georgia</v>
      </c>
      <c r="C144" s="28" t="s">
        <v>3</v>
      </c>
      <c r="D144" s="29"/>
      <c r="E144" s="30"/>
    </row>
    <row r="145" spans="2:2" x14ac:dyDescent="0.35">
      <c r="B145" s="3" t="str">
        <f>IFERROR(INDEX(Vendor!J:J&amp;", "&amp;Vendor!K:K,MATCH(#REF!,Vendor!D:D,0),1),"")</f>
        <v/>
      </c>
    </row>
    <row r="146" spans="2:2" x14ac:dyDescent="0.35">
      <c r="B146" s="3" t="str">
        <f>IFERROR(INDEX(Vendor!J:J&amp;", "&amp;Vendor!K:K,MATCH(#REF!,Vendor!D:D,0),1),"")</f>
        <v/>
      </c>
    </row>
    <row r="147" spans="2:2" x14ac:dyDescent="0.35">
      <c r="B147" s="3" t="str">
        <f>IFERROR(INDEX(Vendor!J:J&amp;", "&amp;Vendor!K:K,MATCH(#REF!,Vendor!D:D,0),1),"")</f>
        <v/>
      </c>
    </row>
    <row r="148" spans="2:2" x14ac:dyDescent="0.35">
      <c r="B148" s="3" t="str">
        <f>IFERROR(INDEX(Vendor!J:J&amp;", "&amp;Vendor!K:K,MATCH(#REF!,Vendor!D:D,0),1),"")</f>
        <v/>
      </c>
    </row>
    <row r="149" spans="2:2" x14ac:dyDescent="0.35">
      <c r="B149" s="3" t="str">
        <f>IFERROR(INDEX(Vendor!J:J&amp;", "&amp;Vendor!K:K,MATCH(#REF!,Vendor!D:D,0),1),"")</f>
        <v/>
      </c>
    </row>
    <row r="150" spans="2:2" x14ac:dyDescent="0.35">
      <c r="B150" s="3" t="str">
        <f>IFERROR(INDEX(Vendor!J:J&amp;", "&amp;Vendor!K:K,MATCH(#REF!,Vendor!D:D,0),1),"")</f>
        <v/>
      </c>
    </row>
    <row r="151" spans="2:2" x14ac:dyDescent="0.35">
      <c r="B151" s="3" t="str">
        <f>IFERROR(INDEX(Vendor!J:J&amp;", "&amp;Vendor!K:K,MATCH(#REF!,Vendor!D:D,0),1),"")</f>
        <v/>
      </c>
    </row>
    <row r="152" spans="2:2" x14ac:dyDescent="0.35">
      <c r="B152" s="3" t="str">
        <f>IFERROR(INDEX(Vendor!J:J&amp;", "&amp;Vendor!K:K,MATCH(#REF!,Vendor!D:D,0),1),"")</f>
        <v/>
      </c>
    </row>
    <row r="153" spans="2:2" x14ac:dyDescent="0.35">
      <c r="B153" s="3" t="str">
        <f>IFERROR(INDEX(Vendor!J:J&amp;", "&amp;Vendor!K:K,MATCH(#REF!,Vendor!D:D,0),1),"")</f>
        <v/>
      </c>
    </row>
    <row r="154" spans="2:2" x14ac:dyDescent="0.35">
      <c r="B154" s="3" t="str">
        <f>IFERROR(INDEX(Vendor!J:J&amp;", "&amp;Vendor!K:K,MATCH(#REF!,Vendor!D:D,0),1),"")</f>
        <v/>
      </c>
    </row>
    <row r="155" spans="2:2" x14ac:dyDescent="0.35">
      <c r="B155" s="3" t="str">
        <f>IFERROR(INDEX(Vendor!J:J&amp;", "&amp;Vendor!K:K,MATCH(#REF!,Vendor!D:D,0),1),"")</f>
        <v/>
      </c>
    </row>
    <row r="156" spans="2:2" x14ac:dyDescent="0.35">
      <c r="B156" s="3" t="str">
        <f>IFERROR(INDEX(Vendor!J:J&amp;", "&amp;Vendor!K:K,MATCH(#REF!,Vendor!D:D,0),1),"")</f>
        <v/>
      </c>
    </row>
    <row r="157" spans="2:2" x14ac:dyDescent="0.35">
      <c r="B157" s="3" t="str">
        <f>IFERROR(INDEX(Vendor!J:J&amp;", "&amp;Vendor!K:K,MATCH(#REF!,Vendor!D:D,0),1),"")</f>
        <v/>
      </c>
    </row>
    <row r="158" spans="2:2" x14ac:dyDescent="0.35">
      <c r="B158" s="3" t="str">
        <f>IFERROR(INDEX(Vendor!J:J&amp;", "&amp;Vendor!K:K,MATCH(#REF!,Vendor!D:D,0),1),"")</f>
        <v/>
      </c>
    </row>
    <row r="159" spans="2:2" x14ac:dyDescent="0.35">
      <c r="B159" s="3" t="str">
        <f>IFERROR(INDEX(Vendor!J:J&amp;", "&amp;Vendor!K:K,MATCH(#REF!,Vendor!D:D,0),1),"")</f>
        <v/>
      </c>
    </row>
    <row r="160" spans="2:2" x14ac:dyDescent="0.35">
      <c r="B160" s="3" t="str">
        <f>IFERROR(INDEX(Vendor!J:J&amp;", "&amp;Vendor!K:K,MATCH(#REF!,Vendor!D:D,0),1),"")</f>
        <v/>
      </c>
    </row>
    <row r="161" spans="2:2" x14ac:dyDescent="0.35">
      <c r="B161" s="3" t="str">
        <f>IFERROR(INDEX(Vendor!J:J&amp;", "&amp;Vendor!K:K,MATCH(#REF!,Vendor!D:D,0),1),"")</f>
        <v/>
      </c>
    </row>
    <row r="162" spans="2:2" x14ac:dyDescent="0.35">
      <c r="B162" s="3" t="str">
        <f>IFERROR(INDEX(Vendor!J:J&amp;", "&amp;Vendor!K:K,MATCH(#REF!,Vendor!D:D,0),1),"")</f>
        <v/>
      </c>
    </row>
    <row r="163" spans="2:2" x14ac:dyDescent="0.35">
      <c r="B163" s="3" t="str">
        <f>IFERROR(INDEX(Vendor!J:J&amp;", "&amp;Vendor!K:K,MATCH(#REF!,Vendor!D:D,0),1),"")</f>
        <v/>
      </c>
    </row>
    <row r="164" spans="2:2" x14ac:dyDescent="0.35">
      <c r="B164" s="3" t="str">
        <f>IFERROR(INDEX(Vendor!J:J&amp;", "&amp;Vendor!K:K,MATCH(#REF!,Vendor!D:D,0),1),"")</f>
        <v/>
      </c>
    </row>
    <row r="165" spans="2:2" x14ac:dyDescent="0.35">
      <c r="B165" s="3" t="str">
        <f>IFERROR(INDEX(Vendor!J:J&amp;", "&amp;Vendor!K:K,MATCH(#REF!,Vendor!D:D,0),1),"")</f>
        <v/>
      </c>
    </row>
    <row r="166" spans="2:2" x14ac:dyDescent="0.35">
      <c r="B166" s="3" t="str">
        <f>IFERROR(INDEX(Vendor!J:J&amp;", "&amp;Vendor!K:K,MATCH(#REF!,Vendor!D:D,0),1),"")</f>
        <v/>
      </c>
    </row>
    <row r="167" spans="2:2" x14ac:dyDescent="0.35">
      <c r="B167" s="3" t="str">
        <f>IFERROR(INDEX(Vendor!J:J&amp;", "&amp;Vendor!K:K,MATCH(#REF!,Vendor!D:D,0),1),"")</f>
        <v/>
      </c>
    </row>
    <row r="168" spans="2:2" x14ac:dyDescent="0.35">
      <c r="B168" s="3" t="str">
        <f>IFERROR(INDEX(Vendor!J:J&amp;", "&amp;Vendor!K:K,MATCH(#REF!,Vendor!D:D,0),1),"")</f>
        <v/>
      </c>
    </row>
    <row r="169" spans="2:2" x14ac:dyDescent="0.35">
      <c r="B169" s="3" t="str">
        <f>IFERROR(INDEX(Vendor!J:J&amp;", "&amp;Vendor!K:K,MATCH(#REF!,Vendor!D:D,0),1),"")</f>
        <v/>
      </c>
    </row>
    <row r="170" spans="2:2" x14ac:dyDescent="0.35">
      <c r="B170" s="3" t="str">
        <f>IFERROR(INDEX(Vendor!J:J&amp;", "&amp;Vendor!K:K,MATCH(#REF!,Vendor!D:D,0),1),"")</f>
        <v/>
      </c>
    </row>
    <row r="171" spans="2:2" x14ac:dyDescent="0.35">
      <c r="B171" s="3" t="str">
        <f>IFERROR(INDEX(Vendor!J:J&amp;", "&amp;Vendor!K:K,MATCH(#REF!,Vendor!D:D,0),1),"")</f>
        <v/>
      </c>
    </row>
    <row r="172" spans="2:2" x14ac:dyDescent="0.35">
      <c r="B172" s="3" t="str">
        <f>IFERROR(INDEX(Vendor!J:J&amp;", "&amp;Vendor!K:K,MATCH(#REF!,Vendor!D:D,0),1),"")</f>
        <v/>
      </c>
    </row>
    <row r="173" spans="2:2" x14ac:dyDescent="0.35">
      <c r="B173" s="3" t="str">
        <f>IFERROR(INDEX(Vendor!J:J&amp;", "&amp;Vendor!K:K,MATCH(#REF!,Vendor!D:D,0),1),"")</f>
        <v/>
      </c>
    </row>
    <row r="174" spans="2:2" x14ac:dyDescent="0.35">
      <c r="B174" s="3" t="str">
        <f>IFERROR(INDEX(Vendor!J:J&amp;", "&amp;Vendor!K:K,MATCH(#REF!,Vendor!D:D,0),1),"")</f>
        <v/>
      </c>
    </row>
    <row r="175" spans="2:2" x14ac:dyDescent="0.35">
      <c r="B175" s="3" t="str">
        <f>IFERROR(INDEX(Vendor!J:J&amp;", "&amp;Vendor!K:K,MATCH(#REF!,Vendor!D:D,0),1),"")</f>
        <v/>
      </c>
    </row>
    <row r="176" spans="2:2" x14ac:dyDescent="0.35">
      <c r="B176" s="3" t="str">
        <f>IFERROR(INDEX(Vendor!J:J&amp;", "&amp;Vendor!K:K,MATCH(#REF!,Vendor!D:D,0),1),"")</f>
        <v/>
      </c>
    </row>
    <row r="177" spans="2:2" x14ac:dyDescent="0.35">
      <c r="B177" s="3" t="str">
        <f>IFERROR(INDEX(Vendor!J:J&amp;", "&amp;Vendor!K:K,MATCH(#REF!,Vendor!D:D,0),1),"")</f>
        <v/>
      </c>
    </row>
    <row r="178" spans="2:2" x14ac:dyDescent="0.35">
      <c r="B178" s="3" t="str">
        <f>IFERROR(INDEX(Vendor!J:J&amp;", "&amp;Vendor!K:K,MATCH(#REF!,Vendor!D:D,0),1),"")</f>
        <v/>
      </c>
    </row>
    <row r="179" spans="2:2" x14ac:dyDescent="0.35">
      <c r="B179" s="3" t="str">
        <f>IFERROR(INDEX(Vendor!J:J&amp;", "&amp;Vendor!K:K,MATCH(#REF!,Vendor!D:D,0),1),"")</f>
        <v/>
      </c>
    </row>
    <row r="180" spans="2:2" x14ac:dyDescent="0.35">
      <c r="B180" s="3" t="str">
        <f>IFERROR(INDEX(Vendor!J:J&amp;", "&amp;Vendor!K:K,MATCH(#REF!,Vendor!D:D,0),1),"")</f>
        <v/>
      </c>
    </row>
    <row r="181" spans="2:2" x14ac:dyDescent="0.35">
      <c r="B181" s="3" t="str">
        <f>IFERROR(INDEX(Vendor!J:J&amp;", "&amp;Vendor!K:K,MATCH(#REF!,Vendor!D:D,0),1),"")</f>
        <v/>
      </c>
    </row>
    <row r="182" spans="2:2" x14ac:dyDescent="0.35">
      <c r="B182" s="3" t="str">
        <f>IFERROR(INDEX(Vendor!J:J&amp;", "&amp;Vendor!K:K,MATCH(#REF!,Vendor!D:D,0),1),"")</f>
        <v/>
      </c>
    </row>
    <row r="183" spans="2:2" x14ac:dyDescent="0.35">
      <c r="B183" s="3" t="str">
        <f>IFERROR(INDEX(Vendor!J:J&amp;", "&amp;Vendor!K:K,MATCH(#REF!,Vendor!D:D,0),1),"")</f>
        <v/>
      </c>
    </row>
    <row r="184" spans="2:2" x14ac:dyDescent="0.35">
      <c r="B184" s="3" t="str">
        <f>IFERROR(INDEX(Vendor!J:J&amp;", "&amp;Vendor!K:K,MATCH(#REF!,Vendor!D:D,0),1),"")</f>
        <v/>
      </c>
    </row>
    <row r="185" spans="2:2" x14ac:dyDescent="0.35">
      <c r="B185" s="3" t="str">
        <f>IFERROR(INDEX(Vendor!J:J&amp;", "&amp;Vendor!K:K,MATCH(#REF!,Vendor!D:D,0),1),"")</f>
        <v/>
      </c>
    </row>
    <row r="186" spans="2:2" x14ac:dyDescent="0.35">
      <c r="B186" s="3" t="str">
        <f>IFERROR(INDEX(Vendor!J:J&amp;", "&amp;Vendor!K:K,MATCH(#REF!,Vendor!D:D,0),1),"")</f>
        <v/>
      </c>
    </row>
    <row r="187" spans="2:2" x14ac:dyDescent="0.35">
      <c r="B187" s="3" t="str">
        <f>IFERROR(INDEX(Vendor!J:J&amp;", "&amp;Vendor!K:K,MATCH(#REF!,Vendor!D:D,0),1),"")</f>
        <v/>
      </c>
    </row>
    <row r="188" spans="2:2" x14ac:dyDescent="0.35">
      <c r="B188" s="3" t="str">
        <f>IFERROR(INDEX(Vendor!J:J&amp;", "&amp;Vendor!K:K,MATCH(#REF!,Vendor!D:D,0),1),"")</f>
        <v/>
      </c>
    </row>
    <row r="189" spans="2:2" x14ac:dyDescent="0.35">
      <c r="B189" s="3" t="str">
        <f>IFERROR(INDEX(Vendor!J:J&amp;", "&amp;Vendor!K:K,MATCH(#REF!,Vendor!D:D,0),1),"")</f>
        <v/>
      </c>
    </row>
    <row r="190" spans="2:2" x14ac:dyDescent="0.35">
      <c r="B190" s="3" t="str">
        <f>IFERROR(INDEX(Vendor!J:J&amp;", "&amp;Vendor!K:K,MATCH(#REF!,Vendor!D:D,0),1),"")</f>
        <v/>
      </c>
    </row>
    <row r="191" spans="2:2" x14ac:dyDescent="0.35">
      <c r="B191" s="3" t="str">
        <f>IFERROR(INDEX(Vendor!J:J&amp;", "&amp;Vendor!K:K,MATCH(#REF!,Vendor!D:D,0),1),"")</f>
        <v/>
      </c>
    </row>
  </sheetData>
  <sheetProtection algorithmName="SHA-512" hashValue="/oezuSnd0b5VSOJGcnrRxboaOyYOW1VTixUIRH2cipF7kueiuaXBdsUJBTfQohbk7LnZDozEnR6d2BDFOSXc8A==" saltValue="CbJrK1WNuxixwzXVEYmapw==" spinCount="100000" sheet="1" objects="1" scenarios="1"/>
  <mergeCells count="2">
    <mergeCell ref="A1:E1"/>
    <mergeCell ref="A2:E2"/>
  </mergeCells>
  <conditionalFormatting sqref="A1:A1048576">
    <cfRule type="duplicateValues" dxfId="10" priority="1"/>
  </conditionalFormatting>
  <dataValidations count="1">
    <dataValidation type="list" allowBlank="1" showInputMessage="1" showErrorMessage="1" sqref="C5:C144">
      <formula1>"Open, Closed, Partial Open, Not Available"</formula1>
    </dataValidation>
  </dataValidations>
  <hyperlinks>
    <hyperlink ref="E136"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A6:A191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4.5" x14ac:dyDescent="0.35"/>
  <cols>
    <col min="1" max="1" width="157" customWidth="1"/>
  </cols>
  <sheetData>
    <row r="1" spans="1:1" x14ac:dyDescent="0.35">
      <c r="A1" s="8" t="s">
        <v>920</v>
      </c>
    </row>
    <row r="2" spans="1:1" ht="32.15" customHeight="1" x14ac:dyDescent="0.35">
      <c r="A2" s="6" t="s">
        <v>899</v>
      </c>
    </row>
    <row r="3" spans="1:1" ht="58" x14ac:dyDescent="0.35">
      <c r="A3" s="1" t="s">
        <v>919</v>
      </c>
    </row>
    <row r="4" spans="1:1" x14ac:dyDescent="0.35">
      <c r="A4" s="1"/>
    </row>
    <row r="5" spans="1:1" x14ac:dyDescent="0.35">
      <c r="A5" s="6" t="s">
        <v>900</v>
      </c>
    </row>
    <row r="6" spans="1:1" x14ac:dyDescent="0.35">
      <c r="A6" s="1" t="s">
        <v>901</v>
      </c>
    </row>
    <row r="7" spans="1:1" x14ac:dyDescent="0.35">
      <c r="A7" s="1" t="s">
        <v>902</v>
      </c>
    </row>
    <row r="8" spans="1:1" ht="29.15" customHeight="1" x14ac:dyDescent="0.35">
      <c r="A8" s="1" t="s">
        <v>903</v>
      </c>
    </row>
    <row r="9" spans="1:1" x14ac:dyDescent="0.35">
      <c r="A9" s="1"/>
    </row>
    <row r="10" spans="1:1" x14ac:dyDescent="0.35">
      <c r="A10" s="6" t="s">
        <v>914</v>
      </c>
    </row>
    <row r="11" spans="1:1" x14ac:dyDescent="0.35">
      <c r="A11" s="1" t="s">
        <v>904</v>
      </c>
    </row>
    <row r="12" spans="1:1" x14ac:dyDescent="0.35">
      <c r="A12" s="1" t="s">
        <v>905</v>
      </c>
    </row>
    <row r="13" spans="1:1" x14ac:dyDescent="0.35">
      <c r="A13" s="1" t="s">
        <v>906</v>
      </c>
    </row>
    <row r="14" spans="1:1" x14ac:dyDescent="0.35">
      <c r="A14" s="1" t="s">
        <v>902</v>
      </c>
    </row>
    <row r="15" spans="1:1" ht="29" x14ac:dyDescent="0.35">
      <c r="A15" s="1" t="s">
        <v>915</v>
      </c>
    </row>
    <row r="16" spans="1:1" x14ac:dyDescent="0.35">
      <c r="A16" s="1" t="s">
        <v>907</v>
      </c>
    </row>
    <row r="17" spans="1:1" x14ac:dyDescent="0.35">
      <c r="A17" s="1" t="s">
        <v>908</v>
      </c>
    </row>
    <row r="18" spans="1:1" x14ac:dyDescent="0.35">
      <c r="A18" s="1"/>
    </row>
    <row r="19" spans="1:1" x14ac:dyDescent="0.35">
      <c r="A19" s="1" t="s">
        <v>916</v>
      </c>
    </row>
    <row r="20" spans="1:1" x14ac:dyDescent="0.35">
      <c r="A20" s="1" t="s">
        <v>909</v>
      </c>
    </row>
    <row r="21" spans="1:1" ht="29" x14ac:dyDescent="0.35">
      <c r="A21" s="1" t="s">
        <v>910</v>
      </c>
    </row>
    <row r="22" spans="1:1" ht="29" x14ac:dyDescent="0.35">
      <c r="A22" s="1" t="s">
        <v>911</v>
      </c>
    </row>
    <row r="23" spans="1:1" x14ac:dyDescent="0.35">
      <c r="A23" s="1" t="s">
        <v>912</v>
      </c>
    </row>
    <row r="24" spans="1:1" x14ac:dyDescent="0.35">
      <c r="A24" s="1" t="s">
        <v>917</v>
      </c>
    </row>
    <row r="25" spans="1:1" x14ac:dyDescent="0.35">
      <c r="A25" s="1" t="s">
        <v>913</v>
      </c>
    </row>
    <row r="26" spans="1:1" x14ac:dyDescent="0.35">
      <c r="A26" s="1"/>
    </row>
    <row r="27" spans="1:1" ht="15.5" x14ac:dyDescent="0.35">
      <c r="A27" s="7" t="s">
        <v>918</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4.5" x14ac:dyDescent="0.35"/>
  <cols>
    <col min="1" max="1" width="11.1796875" bestFit="1" customWidth="1"/>
    <col min="2" max="2" width="5.81640625" customWidth="1"/>
    <col min="3" max="3" width="11.7265625" bestFit="1" customWidth="1"/>
    <col min="4" max="4" width="42" bestFit="1" customWidth="1"/>
    <col min="5" max="5" width="38.54296875" bestFit="1" customWidth="1"/>
    <col min="6" max="6" width="30.54296875" bestFit="1" customWidth="1"/>
    <col min="7" max="8" width="14.54296875" bestFit="1" customWidth="1"/>
    <col min="9" max="9" width="37.453125" bestFit="1" customWidth="1"/>
    <col min="10" max="10" width="19.453125" bestFit="1" customWidth="1"/>
    <col min="11" max="11" width="17.453125" bestFit="1" customWidth="1"/>
    <col min="12" max="12" width="10.54296875" bestFit="1" customWidth="1"/>
  </cols>
  <sheetData>
    <row r="1" spans="1:12" x14ac:dyDescent="0.35">
      <c r="A1" t="s">
        <v>4</v>
      </c>
      <c r="B1" t="s">
        <v>5</v>
      </c>
      <c r="C1" t="s">
        <v>6</v>
      </c>
      <c r="D1" t="s">
        <v>7</v>
      </c>
      <c r="E1" t="s">
        <v>8</v>
      </c>
      <c r="F1" t="s">
        <v>9</v>
      </c>
      <c r="G1" t="s">
        <v>10</v>
      </c>
      <c r="H1" t="s">
        <v>11</v>
      </c>
      <c r="I1" t="s">
        <v>12</v>
      </c>
      <c r="J1" t="s">
        <v>13</v>
      </c>
      <c r="K1" t="s">
        <v>14</v>
      </c>
      <c r="L1" t="s">
        <v>15</v>
      </c>
    </row>
    <row r="2" spans="1:12" x14ac:dyDescent="0.35">
      <c r="A2">
        <v>4000063467</v>
      </c>
      <c r="B2" t="s">
        <v>587</v>
      </c>
      <c r="C2" t="s">
        <v>588</v>
      </c>
      <c r="D2" t="s">
        <v>589</v>
      </c>
      <c r="E2" t="s">
        <v>590</v>
      </c>
      <c r="H2" t="s">
        <v>20</v>
      </c>
      <c r="I2" t="s">
        <v>591</v>
      </c>
      <c r="J2" t="s">
        <v>251</v>
      </c>
      <c r="K2" t="s">
        <v>22</v>
      </c>
      <c r="L2">
        <v>23451</v>
      </c>
    </row>
    <row r="3" spans="1:12" x14ac:dyDescent="0.35">
      <c r="A3">
        <v>4000071258</v>
      </c>
      <c r="B3">
        <v>4000071258</v>
      </c>
      <c r="C3" t="s">
        <v>830</v>
      </c>
      <c r="D3" t="s">
        <v>831</v>
      </c>
      <c r="E3" t="s">
        <v>832</v>
      </c>
      <c r="G3" t="s">
        <v>312</v>
      </c>
      <c r="I3" t="s">
        <v>833</v>
      </c>
      <c r="J3" t="s">
        <v>105</v>
      </c>
      <c r="K3" t="s">
        <v>106</v>
      </c>
      <c r="L3">
        <v>37863</v>
      </c>
    </row>
    <row r="4" spans="1:12" x14ac:dyDescent="0.35">
      <c r="A4">
        <v>4000035921</v>
      </c>
      <c r="B4" t="s">
        <v>239</v>
      </c>
      <c r="C4" t="s">
        <v>240</v>
      </c>
      <c r="D4" t="s">
        <v>241</v>
      </c>
      <c r="E4" t="s">
        <v>242</v>
      </c>
      <c r="F4" t="s">
        <v>243</v>
      </c>
      <c r="H4" t="s">
        <v>20</v>
      </c>
      <c r="I4" t="s">
        <v>244</v>
      </c>
      <c r="J4" t="s">
        <v>245</v>
      </c>
      <c r="K4" t="s">
        <v>22</v>
      </c>
      <c r="L4">
        <v>23514</v>
      </c>
    </row>
    <row r="5" spans="1:12" x14ac:dyDescent="0.35">
      <c r="A5">
        <v>4000037016</v>
      </c>
      <c r="B5" t="s">
        <v>334</v>
      </c>
      <c r="C5" t="s">
        <v>335</v>
      </c>
      <c r="D5" t="s">
        <v>336</v>
      </c>
      <c r="E5" t="s">
        <v>337</v>
      </c>
      <c r="H5" t="s">
        <v>20</v>
      </c>
      <c r="I5" t="s">
        <v>338</v>
      </c>
      <c r="J5" t="s">
        <v>339</v>
      </c>
      <c r="K5" t="s">
        <v>44</v>
      </c>
      <c r="L5">
        <v>90802</v>
      </c>
    </row>
    <row r="6" spans="1:12" x14ac:dyDescent="0.35">
      <c r="A6">
        <v>4000058775</v>
      </c>
      <c r="B6" t="s">
        <v>563</v>
      </c>
      <c r="C6" t="s">
        <v>564</v>
      </c>
      <c r="D6" t="s">
        <v>565</v>
      </c>
      <c r="E6" t="s">
        <v>566</v>
      </c>
      <c r="F6" t="s">
        <v>567</v>
      </c>
      <c r="H6" t="s">
        <v>20</v>
      </c>
      <c r="I6" t="s">
        <v>568</v>
      </c>
      <c r="J6" t="s">
        <v>155</v>
      </c>
      <c r="K6" t="s">
        <v>99</v>
      </c>
      <c r="L6">
        <v>30315</v>
      </c>
    </row>
    <row r="7" spans="1:12" x14ac:dyDescent="0.35">
      <c r="A7">
        <v>4000061564</v>
      </c>
      <c r="B7" t="s">
        <v>582</v>
      </c>
      <c r="C7" t="s">
        <v>583</v>
      </c>
      <c r="D7" t="s">
        <v>584</v>
      </c>
      <c r="E7" t="s">
        <v>585</v>
      </c>
      <c r="H7" t="s">
        <v>20</v>
      </c>
      <c r="I7" t="s">
        <v>586</v>
      </c>
      <c r="J7" t="s">
        <v>207</v>
      </c>
      <c r="K7" t="s">
        <v>208</v>
      </c>
      <c r="L7">
        <v>70118</v>
      </c>
    </row>
    <row r="8" spans="1:12" x14ac:dyDescent="0.35">
      <c r="A8">
        <v>4000023599</v>
      </c>
      <c r="B8" t="s">
        <v>124</v>
      </c>
      <c r="C8" t="s">
        <v>125</v>
      </c>
      <c r="D8" t="s">
        <v>126</v>
      </c>
      <c r="E8" t="s">
        <v>127</v>
      </c>
      <c r="F8" t="s">
        <v>126</v>
      </c>
      <c r="H8" t="s">
        <v>20</v>
      </c>
      <c r="I8" t="s">
        <v>128</v>
      </c>
      <c r="J8" t="s">
        <v>129</v>
      </c>
      <c r="K8" t="s">
        <v>44</v>
      </c>
      <c r="L8">
        <v>92335</v>
      </c>
    </row>
    <row r="9" spans="1:12" x14ac:dyDescent="0.35">
      <c r="A9">
        <v>4000036034</v>
      </c>
      <c r="B9" t="s">
        <v>252</v>
      </c>
      <c r="C9" t="s">
        <v>253</v>
      </c>
      <c r="D9" t="s">
        <v>254</v>
      </c>
      <c r="E9" t="s">
        <v>255</v>
      </c>
      <c r="H9" t="s">
        <v>20</v>
      </c>
      <c r="I9" t="s">
        <v>256</v>
      </c>
      <c r="J9" t="s">
        <v>148</v>
      </c>
      <c r="K9" t="s">
        <v>149</v>
      </c>
      <c r="L9">
        <v>21223</v>
      </c>
    </row>
    <row r="10" spans="1:12" x14ac:dyDescent="0.35">
      <c r="A10">
        <v>4000069140</v>
      </c>
      <c r="B10" t="s">
        <v>781</v>
      </c>
      <c r="C10" t="s">
        <v>782</v>
      </c>
      <c r="D10" t="s">
        <v>783</v>
      </c>
      <c r="E10" t="s">
        <v>784</v>
      </c>
      <c r="H10" t="s">
        <v>20</v>
      </c>
      <c r="I10" t="s">
        <v>785</v>
      </c>
      <c r="J10" t="s">
        <v>43</v>
      </c>
      <c r="K10" t="s">
        <v>44</v>
      </c>
      <c r="L10">
        <v>92109</v>
      </c>
    </row>
    <row r="11" spans="1:12" x14ac:dyDescent="0.35">
      <c r="A11">
        <v>4000064996</v>
      </c>
      <c r="B11" t="s">
        <v>598</v>
      </c>
      <c r="C11" t="s">
        <v>599</v>
      </c>
      <c r="D11" t="s">
        <v>600</v>
      </c>
      <c r="E11" t="s">
        <v>601</v>
      </c>
      <c r="F11" t="s">
        <v>602</v>
      </c>
      <c r="H11" t="s">
        <v>20</v>
      </c>
      <c r="I11" t="s">
        <v>603</v>
      </c>
      <c r="J11" t="s">
        <v>604</v>
      </c>
      <c r="K11" t="s">
        <v>51</v>
      </c>
      <c r="L11">
        <v>32541</v>
      </c>
    </row>
    <row r="12" spans="1:12" x14ac:dyDescent="0.35">
      <c r="A12">
        <v>4000037025</v>
      </c>
      <c r="B12" t="s">
        <v>340</v>
      </c>
      <c r="C12" t="s">
        <v>341</v>
      </c>
      <c r="D12" t="s">
        <v>342</v>
      </c>
      <c r="E12" t="s">
        <v>343</v>
      </c>
      <c r="F12" t="s">
        <v>344</v>
      </c>
      <c r="H12" t="s">
        <v>20</v>
      </c>
      <c r="I12" t="s">
        <v>345</v>
      </c>
      <c r="J12" t="s">
        <v>346</v>
      </c>
      <c r="K12" t="s">
        <v>44</v>
      </c>
      <c r="L12" t="s">
        <v>347</v>
      </c>
    </row>
    <row r="13" spans="1:12" x14ac:dyDescent="0.35">
      <c r="A13">
        <v>4000010381</v>
      </c>
      <c r="B13" t="s">
        <v>52</v>
      </c>
      <c r="C13" t="s">
        <v>53</v>
      </c>
      <c r="D13" t="s">
        <v>54</v>
      </c>
      <c r="E13" t="s">
        <v>55</v>
      </c>
      <c r="H13" t="s">
        <v>20</v>
      </c>
      <c r="I13" t="s">
        <v>56</v>
      </c>
      <c r="J13" t="s">
        <v>57</v>
      </c>
      <c r="K13" t="s">
        <v>51</v>
      </c>
      <c r="L13">
        <v>34746</v>
      </c>
    </row>
    <row r="14" spans="1:12" x14ac:dyDescent="0.35">
      <c r="A14">
        <v>4000047110</v>
      </c>
      <c r="B14" t="s">
        <v>482</v>
      </c>
      <c r="C14" t="s">
        <v>483</v>
      </c>
      <c r="D14" t="s">
        <v>484</v>
      </c>
      <c r="E14" t="s">
        <v>485</v>
      </c>
      <c r="H14" t="s">
        <v>20</v>
      </c>
      <c r="I14" t="s">
        <v>486</v>
      </c>
      <c r="J14" t="s">
        <v>487</v>
      </c>
      <c r="K14" t="s">
        <v>44</v>
      </c>
      <c r="L14">
        <v>94118</v>
      </c>
    </row>
    <row r="15" spans="1:12" x14ac:dyDescent="0.35">
      <c r="A15">
        <v>4000037090</v>
      </c>
      <c r="B15" t="s">
        <v>396</v>
      </c>
      <c r="C15" t="s">
        <v>397</v>
      </c>
      <c r="D15" t="s">
        <v>398</v>
      </c>
      <c r="E15" t="s">
        <v>140</v>
      </c>
      <c r="F15" t="s">
        <v>399</v>
      </c>
      <c r="H15" t="s">
        <v>20</v>
      </c>
      <c r="I15" t="s">
        <v>400</v>
      </c>
      <c r="J15" t="s">
        <v>401</v>
      </c>
      <c r="K15" t="s">
        <v>44</v>
      </c>
      <c r="L15">
        <v>95054</v>
      </c>
    </row>
    <row r="16" spans="1:12" x14ac:dyDescent="0.35">
      <c r="A16">
        <v>4000072460</v>
      </c>
      <c r="B16" t="s">
        <v>880</v>
      </c>
      <c r="C16" t="s">
        <v>881</v>
      </c>
      <c r="D16" t="s">
        <v>882</v>
      </c>
      <c r="E16" t="s">
        <v>140</v>
      </c>
      <c r="F16" t="s">
        <v>882</v>
      </c>
      <c r="H16" t="s">
        <v>20</v>
      </c>
      <c r="I16" t="s">
        <v>883</v>
      </c>
      <c r="J16" t="s">
        <v>884</v>
      </c>
      <c r="K16" t="s">
        <v>688</v>
      </c>
      <c r="L16">
        <v>28273</v>
      </c>
    </row>
    <row r="17" spans="1:12" x14ac:dyDescent="0.35">
      <c r="A17">
        <v>4000037034</v>
      </c>
      <c r="B17" t="s">
        <v>348</v>
      </c>
      <c r="C17" t="s">
        <v>349</v>
      </c>
      <c r="D17" t="s">
        <v>350</v>
      </c>
      <c r="E17" t="s">
        <v>351</v>
      </c>
      <c r="F17" t="s">
        <v>350</v>
      </c>
      <c r="H17" t="s">
        <v>20</v>
      </c>
      <c r="I17" t="s">
        <v>352</v>
      </c>
      <c r="J17" t="s">
        <v>353</v>
      </c>
      <c r="K17" t="s">
        <v>44</v>
      </c>
      <c r="L17">
        <v>90731</v>
      </c>
    </row>
    <row r="18" spans="1:12" x14ac:dyDescent="0.35">
      <c r="A18">
        <v>4000042624</v>
      </c>
      <c r="B18" t="s">
        <v>465</v>
      </c>
      <c r="C18" t="s">
        <v>466</v>
      </c>
      <c r="D18" t="s">
        <v>467</v>
      </c>
      <c r="E18" t="s">
        <v>468</v>
      </c>
      <c r="H18" t="s">
        <v>20</v>
      </c>
      <c r="I18" t="s">
        <v>469</v>
      </c>
      <c r="J18" t="s">
        <v>36</v>
      </c>
      <c r="K18" t="s">
        <v>37</v>
      </c>
      <c r="L18">
        <v>89113</v>
      </c>
    </row>
    <row r="19" spans="1:12" x14ac:dyDescent="0.35">
      <c r="A19">
        <v>4000034817</v>
      </c>
      <c r="B19" t="s">
        <v>197</v>
      </c>
      <c r="C19" t="s">
        <v>198</v>
      </c>
      <c r="D19" t="s">
        <v>199</v>
      </c>
      <c r="E19" t="s">
        <v>200</v>
      </c>
      <c r="H19" t="s">
        <v>20</v>
      </c>
      <c r="I19" t="s">
        <v>201</v>
      </c>
      <c r="J19" t="s">
        <v>895</v>
      </c>
      <c r="K19" t="s">
        <v>896</v>
      </c>
      <c r="L19">
        <v>83455</v>
      </c>
    </row>
    <row r="20" spans="1:12" x14ac:dyDescent="0.35">
      <c r="A20">
        <v>4000071923</v>
      </c>
      <c r="C20" t="s">
        <v>872</v>
      </c>
      <c r="D20" t="s">
        <v>873</v>
      </c>
      <c r="E20" t="s">
        <v>873</v>
      </c>
      <c r="F20" t="s">
        <v>873</v>
      </c>
      <c r="H20" t="s">
        <v>20</v>
      </c>
      <c r="I20" t="s">
        <v>874</v>
      </c>
      <c r="J20" t="s">
        <v>875</v>
      </c>
      <c r="K20" t="s">
        <v>44</v>
      </c>
      <c r="L20">
        <v>92069</v>
      </c>
    </row>
    <row r="21" spans="1:12" x14ac:dyDescent="0.35">
      <c r="A21">
        <v>4000069655</v>
      </c>
      <c r="B21" t="s">
        <v>801</v>
      </c>
      <c r="C21" t="s">
        <v>802</v>
      </c>
      <c r="D21" t="s">
        <v>803</v>
      </c>
      <c r="E21" t="s">
        <v>804</v>
      </c>
      <c r="H21" t="s">
        <v>805</v>
      </c>
      <c r="I21" t="s">
        <v>806</v>
      </c>
      <c r="J21" t="s">
        <v>29</v>
      </c>
      <c r="K21" t="s">
        <v>22</v>
      </c>
      <c r="L21" t="s">
        <v>807</v>
      </c>
    </row>
    <row r="22" spans="1:12" x14ac:dyDescent="0.35">
      <c r="A22">
        <v>4000064666</v>
      </c>
      <c r="B22" t="s">
        <v>592</v>
      </c>
      <c r="C22" t="s">
        <v>593</v>
      </c>
      <c r="D22" t="s">
        <v>594</v>
      </c>
      <c r="E22" t="s">
        <v>595</v>
      </c>
      <c r="F22" t="s">
        <v>596</v>
      </c>
      <c r="H22" t="s">
        <v>20</v>
      </c>
      <c r="I22" t="s">
        <v>597</v>
      </c>
      <c r="J22" t="s">
        <v>50</v>
      </c>
      <c r="K22" t="s">
        <v>51</v>
      </c>
      <c r="L22">
        <v>32809</v>
      </c>
    </row>
    <row r="23" spans="1:12" x14ac:dyDescent="0.35">
      <c r="A23">
        <v>4000037041</v>
      </c>
      <c r="B23" t="s">
        <v>354</v>
      </c>
      <c r="C23" t="s">
        <v>355</v>
      </c>
      <c r="D23" t="s">
        <v>356</v>
      </c>
      <c r="E23" t="s">
        <v>357</v>
      </c>
      <c r="F23" t="s">
        <v>356</v>
      </c>
      <c r="H23" t="s">
        <v>20</v>
      </c>
      <c r="I23" t="s">
        <v>358</v>
      </c>
      <c r="J23" t="s">
        <v>359</v>
      </c>
      <c r="K23" t="s">
        <v>44</v>
      </c>
      <c r="L23">
        <v>92629</v>
      </c>
    </row>
    <row r="24" spans="1:12" x14ac:dyDescent="0.35">
      <c r="A24">
        <v>4000067340</v>
      </c>
      <c r="B24" t="s">
        <v>655</v>
      </c>
      <c r="C24" t="s">
        <v>656</v>
      </c>
      <c r="D24" t="s">
        <v>657</v>
      </c>
      <c r="E24" t="s">
        <v>658</v>
      </c>
      <c r="F24" t="s">
        <v>659</v>
      </c>
      <c r="H24" t="s">
        <v>20</v>
      </c>
      <c r="I24" t="s">
        <v>660</v>
      </c>
      <c r="J24" t="s">
        <v>661</v>
      </c>
      <c r="K24" t="s">
        <v>51</v>
      </c>
      <c r="L24">
        <v>32114</v>
      </c>
    </row>
    <row r="25" spans="1:12" x14ac:dyDescent="0.35">
      <c r="A25">
        <v>4000037139</v>
      </c>
      <c r="B25" t="s">
        <v>446</v>
      </c>
      <c r="C25" t="s">
        <v>447</v>
      </c>
      <c r="D25" t="s">
        <v>448</v>
      </c>
      <c r="E25" t="s">
        <v>449</v>
      </c>
      <c r="F25" t="s">
        <v>448</v>
      </c>
      <c r="H25" t="s">
        <v>20</v>
      </c>
      <c r="I25" t="s">
        <v>450</v>
      </c>
      <c r="J25" t="s">
        <v>451</v>
      </c>
      <c r="K25" t="s">
        <v>44</v>
      </c>
      <c r="L25">
        <v>92014</v>
      </c>
    </row>
    <row r="26" spans="1:12" x14ac:dyDescent="0.35">
      <c r="A26">
        <v>4000037044</v>
      </c>
      <c r="B26" t="s">
        <v>360</v>
      </c>
      <c r="C26" t="s">
        <v>361</v>
      </c>
      <c r="D26" t="s">
        <v>362</v>
      </c>
      <c r="E26" t="s">
        <v>363</v>
      </c>
      <c r="F26" t="s">
        <v>364</v>
      </c>
      <c r="H26" t="s">
        <v>20</v>
      </c>
      <c r="I26" t="s">
        <v>365</v>
      </c>
      <c r="J26" t="s">
        <v>366</v>
      </c>
      <c r="K26" t="s">
        <v>44</v>
      </c>
      <c r="L26">
        <v>92803</v>
      </c>
    </row>
    <row r="27" spans="1:12" x14ac:dyDescent="0.35">
      <c r="A27">
        <v>4000040326</v>
      </c>
      <c r="B27" t="s">
        <v>452</v>
      </c>
      <c r="C27" t="s">
        <v>453</v>
      </c>
      <c r="D27" t="s">
        <v>454</v>
      </c>
      <c r="E27" t="s">
        <v>455</v>
      </c>
      <c r="H27" t="s">
        <v>20</v>
      </c>
      <c r="I27" t="s">
        <v>456</v>
      </c>
      <c r="J27" t="s">
        <v>457</v>
      </c>
      <c r="K27" t="s">
        <v>51</v>
      </c>
      <c r="L27">
        <v>34747</v>
      </c>
    </row>
    <row r="28" spans="1:12" x14ac:dyDescent="0.35">
      <c r="A28">
        <v>4000018984</v>
      </c>
      <c r="B28" t="s">
        <v>100</v>
      </c>
      <c r="C28" t="s">
        <v>101</v>
      </c>
      <c r="D28" t="s">
        <v>102</v>
      </c>
      <c r="E28" t="s">
        <v>103</v>
      </c>
      <c r="H28" t="s">
        <v>20</v>
      </c>
      <c r="I28" t="s">
        <v>104</v>
      </c>
      <c r="J28" t="s">
        <v>105</v>
      </c>
      <c r="K28" t="s">
        <v>106</v>
      </c>
      <c r="L28">
        <v>37863</v>
      </c>
    </row>
    <row r="29" spans="1:12" x14ac:dyDescent="0.35">
      <c r="A29">
        <v>4000036814</v>
      </c>
      <c r="C29" t="s">
        <v>303</v>
      </c>
      <c r="D29" t="s">
        <v>304</v>
      </c>
      <c r="E29" t="s">
        <v>305</v>
      </c>
      <c r="F29" t="s">
        <v>306</v>
      </c>
      <c r="H29" t="s">
        <v>20</v>
      </c>
      <c r="I29" t="s">
        <v>307</v>
      </c>
      <c r="J29" t="s">
        <v>308</v>
      </c>
      <c r="K29" t="s">
        <v>263</v>
      </c>
      <c r="L29">
        <v>18104</v>
      </c>
    </row>
    <row r="30" spans="1:12" x14ac:dyDescent="0.35">
      <c r="A30">
        <v>4000057148</v>
      </c>
      <c r="B30" t="s">
        <v>546</v>
      </c>
      <c r="C30" t="s">
        <v>547</v>
      </c>
      <c r="D30" t="s">
        <v>548</v>
      </c>
      <c r="E30" t="s">
        <v>549</v>
      </c>
      <c r="G30" t="s">
        <v>312</v>
      </c>
      <c r="H30" t="s">
        <v>20</v>
      </c>
      <c r="I30" t="s">
        <v>550</v>
      </c>
      <c r="J30" t="s">
        <v>43</v>
      </c>
      <c r="K30" t="s">
        <v>44</v>
      </c>
      <c r="L30">
        <v>92106</v>
      </c>
    </row>
    <row r="31" spans="1:12" x14ac:dyDescent="0.35">
      <c r="A31">
        <v>4000033917</v>
      </c>
      <c r="B31" t="s">
        <v>163</v>
      </c>
      <c r="C31" t="s">
        <v>164</v>
      </c>
      <c r="D31" t="s">
        <v>165</v>
      </c>
      <c r="E31" t="s">
        <v>166</v>
      </c>
      <c r="H31" t="s">
        <v>20</v>
      </c>
      <c r="I31" t="s">
        <v>167</v>
      </c>
      <c r="J31" t="s">
        <v>168</v>
      </c>
      <c r="K31" t="s">
        <v>51</v>
      </c>
      <c r="L31">
        <v>33602</v>
      </c>
    </row>
    <row r="32" spans="1:12" x14ac:dyDescent="0.35">
      <c r="A32">
        <v>4000037128</v>
      </c>
      <c r="B32" t="s">
        <v>441</v>
      </c>
      <c r="C32" t="s">
        <v>442</v>
      </c>
      <c r="D32" t="s">
        <v>443</v>
      </c>
      <c r="E32" t="s">
        <v>444</v>
      </c>
      <c r="F32" t="s">
        <v>443</v>
      </c>
      <c r="H32" t="s">
        <v>20</v>
      </c>
      <c r="I32" t="s">
        <v>445</v>
      </c>
      <c r="J32" t="s">
        <v>43</v>
      </c>
      <c r="K32" t="s">
        <v>44</v>
      </c>
      <c r="L32">
        <v>92101</v>
      </c>
    </row>
    <row r="33" spans="1:12" x14ac:dyDescent="0.35">
      <c r="A33">
        <v>4000071257</v>
      </c>
      <c r="C33" t="s">
        <v>825</v>
      </c>
      <c r="D33" t="s">
        <v>826</v>
      </c>
      <c r="E33" t="s">
        <v>827</v>
      </c>
      <c r="G33" t="s">
        <v>312</v>
      </c>
      <c r="H33" t="s">
        <v>20</v>
      </c>
      <c r="I33" t="s">
        <v>828</v>
      </c>
      <c r="J33" t="s">
        <v>829</v>
      </c>
      <c r="K33" t="s">
        <v>99</v>
      </c>
      <c r="L33">
        <v>30214</v>
      </c>
    </row>
    <row r="34" spans="1:12" x14ac:dyDescent="0.35">
      <c r="A34">
        <v>4000043858</v>
      </c>
      <c r="B34" t="s">
        <v>476</v>
      </c>
      <c r="C34" t="s">
        <v>477</v>
      </c>
      <c r="D34" t="s">
        <v>478</v>
      </c>
      <c r="E34" t="s">
        <v>479</v>
      </c>
      <c r="F34" t="s">
        <v>480</v>
      </c>
      <c r="H34" t="s">
        <v>20</v>
      </c>
      <c r="I34" t="s">
        <v>481</v>
      </c>
      <c r="J34" t="s">
        <v>50</v>
      </c>
      <c r="K34" t="s">
        <v>51</v>
      </c>
      <c r="L34">
        <v>32819</v>
      </c>
    </row>
    <row r="35" spans="1:12" x14ac:dyDescent="0.35">
      <c r="A35">
        <v>4000029852</v>
      </c>
      <c r="B35" t="s">
        <v>150</v>
      </c>
      <c r="C35" t="s">
        <v>151</v>
      </c>
      <c r="D35" t="s">
        <v>152</v>
      </c>
      <c r="E35" t="s">
        <v>153</v>
      </c>
      <c r="H35" t="s">
        <v>20</v>
      </c>
      <c r="I35" t="s">
        <v>154</v>
      </c>
      <c r="J35" t="s">
        <v>155</v>
      </c>
      <c r="K35" t="s">
        <v>99</v>
      </c>
      <c r="L35">
        <v>30313</v>
      </c>
    </row>
    <row r="36" spans="1:12" x14ac:dyDescent="0.35">
      <c r="A36">
        <v>4000018709</v>
      </c>
      <c r="B36" t="s">
        <v>72</v>
      </c>
      <c r="C36" t="s">
        <v>73</v>
      </c>
      <c r="D36" t="s">
        <v>74</v>
      </c>
      <c r="E36" t="s">
        <v>75</v>
      </c>
      <c r="H36" t="s">
        <v>20</v>
      </c>
      <c r="I36" t="s">
        <v>76</v>
      </c>
      <c r="J36" t="s">
        <v>50</v>
      </c>
      <c r="K36" t="s">
        <v>51</v>
      </c>
      <c r="L36">
        <v>32837</v>
      </c>
    </row>
    <row r="37" spans="1:12" x14ac:dyDescent="0.35">
      <c r="A37">
        <v>4000036996</v>
      </c>
      <c r="B37" t="s">
        <v>327</v>
      </c>
      <c r="C37" t="s">
        <v>328</v>
      </c>
      <c r="D37" t="s">
        <v>329</v>
      </c>
      <c r="E37" t="s">
        <v>330</v>
      </c>
      <c r="F37" t="s">
        <v>331</v>
      </c>
      <c r="H37" t="s">
        <v>20</v>
      </c>
      <c r="I37" t="s">
        <v>332</v>
      </c>
      <c r="J37" t="s">
        <v>895</v>
      </c>
      <c r="K37" t="s">
        <v>896</v>
      </c>
      <c r="L37">
        <v>2110</v>
      </c>
    </row>
    <row r="38" spans="1:12" x14ac:dyDescent="0.35">
      <c r="A38">
        <v>4000036214</v>
      </c>
      <c r="B38" t="s">
        <v>276</v>
      </c>
      <c r="C38" t="s">
        <v>277</v>
      </c>
      <c r="D38" t="s">
        <v>278</v>
      </c>
      <c r="E38" t="s">
        <v>279</v>
      </c>
      <c r="F38" t="s">
        <v>280</v>
      </c>
      <c r="H38" t="s">
        <v>20</v>
      </c>
      <c r="I38" t="s">
        <v>281</v>
      </c>
      <c r="J38" t="s">
        <v>282</v>
      </c>
      <c r="K38" t="s">
        <v>106</v>
      </c>
      <c r="L38">
        <v>38135</v>
      </c>
    </row>
    <row r="39" spans="1:12" x14ac:dyDescent="0.35">
      <c r="A39">
        <v>4000068946</v>
      </c>
      <c r="B39" t="s">
        <v>775</v>
      </c>
      <c r="C39" t="s">
        <v>776</v>
      </c>
      <c r="D39" t="s">
        <v>777</v>
      </c>
      <c r="E39" t="s">
        <v>778</v>
      </c>
      <c r="F39" t="s">
        <v>779</v>
      </c>
      <c r="H39" t="s">
        <v>20</v>
      </c>
      <c r="I39" t="s">
        <v>780</v>
      </c>
      <c r="J39" t="s">
        <v>774</v>
      </c>
      <c r="K39" t="s">
        <v>106</v>
      </c>
      <c r="L39">
        <v>37214</v>
      </c>
    </row>
    <row r="40" spans="1:12" x14ac:dyDescent="0.35">
      <c r="A40">
        <v>4000049632</v>
      </c>
      <c r="B40" t="s">
        <v>505</v>
      </c>
      <c r="C40" t="s">
        <v>506</v>
      </c>
      <c r="D40" t="s">
        <v>507</v>
      </c>
      <c r="E40" t="s">
        <v>508</v>
      </c>
      <c r="H40" t="s">
        <v>20</v>
      </c>
      <c r="I40" t="s">
        <v>509</v>
      </c>
      <c r="J40" t="s">
        <v>463</v>
      </c>
      <c r="K40" t="s">
        <v>464</v>
      </c>
      <c r="L40">
        <v>20002</v>
      </c>
    </row>
    <row r="41" spans="1:12" x14ac:dyDescent="0.35">
      <c r="A41">
        <v>4000034832</v>
      </c>
      <c r="B41" t="s">
        <v>202</v>
      </c>
      <c r="C41" t="s">
        <v>203</v>
      </c>
      <c r="D41" t="s">
        <v>204</v>
      </c>
      <c r="E41" t="s">
        <v>205</v>
      </c>
      <c r="F41" t="s">
        <v>205</v>
      </c>
      <c r="H41" t="s">
        <v>20</v>
      </c>
      <c r="I41" t="s">
        <v>206</v>
      </c>
      <c r="J41" t="s">
        <v>207</v>
      </c>
      <c r="K41" t="s">
        <v>208</v>
      </c>
      <c r="L41">
        <v>70130</v>
      </c>
    </row>
    <row r="42" spans="1:12" x14ac:dyDescent="0.35">
      <c r="A42">
        <v>4000034025</v>
      </c>
      <c r="B42" t="s">
        <v>169</v>
      </c>
      <c r="C42" t="s">
        <v>170</v>
      </c>
      <c r="D42" t="s">
        <v>171</v>
      </c>
      <c r="E42" t="s">
        <v>172</v>
      </c>
      <c r="F42" t="s">
        <v>173</v>
      </c>
      <c r="H42" t="s">
        <v>20</v>
      </c>
      <c r="I42" t="s">
        <v>174</v>
      </c>
      <c r="J42" t="s">
        <v>175</v>
      </c>
      <c r="K42" t="s">
        <v>175</v>
      </c>
      <c r="L42">
        <v>10018</v>
      </c>
    </row>
    <row r="43" spans="1:12" x14ac:dyDescent="0.35">
      <c r="A43">
        <v>4000036536</v>
      </c>
      <c r="B43" t="s">
        <v>291</v>
      </c>
      <c r="C43" t="s">
        <v>292</v>
      </c>
      <c r="D43" t="s">
        <v>293</v>
      </c>
      <c r="E43" t="s">
        <v>294</v>
      </c>
      <c r="F43" t="s">
        <v>295</v>
      </c>
      <c r="H43" t="s">
        <v>20</v>
      </c>
      <c r="I43" t="s">
        <v>296</v>
      </c>
      <c r="J43" t="s">
        <v>43</v>
      </c>
      <c r="K43" t="s">
        <v>44</v>
      </c>
      <c r="L43">
        <v>92106</v>
      </c>
    </row>
    <row r="44" spans="1:12" x14ac:dyDescent="0.35">
      <c r="A44">
        <v>4000012332</v>
      </c>
      <c r="B44" t="s">
        <v>58</v>
      </c>
      <c r="C44" t="s">
        <v>59</v>
      </c>
      <c r="D44" t="s">
        <v>60</v>
      </c>
      <c r="E44" t="s">
        <v>61</v>
      </c>
      <c r="F44" t="s">
        <v>62</v>
      </c>
      <c r="H44" t="s">
        <v>20</v>
      </c>
      <c r="I44" t="s">
        <v>63</v>
      </c>
      <c r="J44" t="s">
        <v>64</v>
      </c>
      <c r="K44" t="s">
        <v>65</v>
      </c>
      <c r="L44">
        <v>65616</v>
      </c>
    </row>
    <row r="45" spans="1:12" x14ac:dyDescent="0.35">
      <c r="A45">
        <v>4000036040</v>
      </c>
      <c r="B45" t="s">
        <v>257</v>
      </c>
      <c r="C45" t="s">
        <v>258</v>
      </c>
      <c r="D45" t="s">
        <v>259</v>
      </c>
      <c r="E45" t="s">
        <v>260</v>
      </c>
      <c r="F45" t="s">
        <v>261</v>
      </c>
      <c r="H45" t="s">
        <v>20</v>
      </c>
      <c r="I45" t="s">
        <v>262</v>
      </c>
      <c r="J45" t="s">
        <v>259</v>
      </c>
      <c r="K45" t="s">
        <v>263</v>
      </c>
      <c r="L45">
        <v>17033</v>
      </c>
    </row>
    <row r="46" spans="1:12" x14ac:dyDescent="0.35">
      <c r="A46">
        <v>4000037058</v>
      </c>
      <c r="B46" t="s">
        <v>367</v>
      </c>
      <c r="C46" t="s">
        <v>368</v>
      </c>
      <c r="D46" t="s">
        <v>369</v>
      </c>
      <c r="E46" t="s">
        <v>370</v>
      </c>
      <c r="F46" t="s">
        <v>371</v>
      </c>
      <c r="H46" t="s">
        <v>20</v>
      </c>
      <c r="I46" t="s">
        <v>372</v>
      </c>
      <c r="J46" t="s">
        <v>43</v>
      </c>
      <c r="K46" t="s">
        <v>44</v>
      </c>
      <c r="L46">
        <v>92103</v>
      </c>
    </row>
    <row r="47" spans="1:12" x14ac:dyDescent="0.35">
      <c r="A47">
        <v>4000066636</v>
      </c>
      <c r="B47" t="s">
        <v>624</v>
      </c>
      <c r="C47" t="s">
        <v>625</v>
      </c>
      <c r="D47" t="s">
        <v>626</v>
      </c>
      <c r="E47" t="s">
        <v>627</v>
      </c>
      <c r="F47" t="s">
        <v>626</v>
      </c>
      <c r="H47" t="s">
        <v>20</v>
      </c>
      <c r="I47" t="s">
        <v>628</v>
      </c>
      <c r="J47" t="s">
        <v>50</v>
      </c>
      <c r="K47" t="s">
        <v>51</v>
      </c>
      <c r="L47">
        <v>32819</v>
      </c>
    </row>
    <row r="48" spans="1:12" x14ac:dyDescent="0.35">
      <c r="A48">
        <v>4000069442</v>
      </c>
      <c r="C48" t="s">
        <v>798</v>
      </c>
      <c r="D48" t="s">
        <v>799</v>
      </c>
      <c r="E48" t="e">
        <v>#NAME?</v>
      </c>
      <c r="G48" t="s">
        <v>312</v>
      </c>
      <c r="H48" t="s">
        <v>20</v>
      </c>
      <c r="I48" t="s">
        <v>800</v>
      </c>
      <c r="J48" t="s">
        <v>50</v>
      </c>
      <c r="K48" t="s">
        <v>51</v>
      </c>
      <c r="L48">
        <v>32819</v>
      </c>
    </row>
    <row r="49" spans="1:12" x14ac:dyDescent="0.35">
      <c r="A49">
        <v>4000068665</v>
      </c>
      <c r="B49" t="s">
        <v>756</v>
      </c>
      <c r="C49" t="s">
        <v>757</v>
      </c>
      <c r="D49" t="s">
        <v>758</v>
      </c>
      <c r="E49" t="s">
        <v>759</v>
      </c>
      <c r="F49" t="s">
        <v>760</v>
      </c>
      <c r="H49" t="s">
        <v>20</v>
      </c>
      <c r="I49" t="s">
        <v>761</v>
      </c>
      <c r="J49" t="s">
        <v>895</v>
      </c>
      <c r="K49" t="s">
        <v>896</v>
      </c>
      <c r="L49">
        <v>78730</v>
      </c>
    </row>
    <row r="50" spans="1:12" x14ac:dyDescent="0.35">
      <c r="A50">
        <v>4000065503</v>
      </c>
      <c r="B50" t="s">
        <v>605</v>
      </c>
      <c r="C50" t="s">
        <v>606</v>
      </c>
      <c r="D50" t="s">
        <v>607</v>
      </c>
      <c r="E50" t="s">
        <v>608</v>
      </c>
      <c r="F50" t="s">
        <v>609</v>
      </c>
      <c r="H50" t="s">
        <v>20</v>
      </c>
      <c r="I50" t="s">
        <v>610</v>
      </c>
      <c r="J50" t="s">
        <v>251</v>
      </c>
      <c r="K50" t="s">
        <v>22</v>
      </c>
      <c r="L50">
        <v>23451</v>
      </c>
    </row>
    <row r="51" spans="1:12" x14ac:dyDescent="0.35">
      <c r="A51">
        <v>4000071386</v>
      </c>
      <c r="B51">
        <v>4000071386</v>
      </c>
      <c r="C51" t="s">
        <v>839</v>
      </c>
      <c r="D51" t="s">
        <v>840</v>
      </c>
      <c r="E51" t="s">
        <v>841</v>
      </c>
      <c r="G51" t="s">
        <v>312</v>
      </c>
      <c r="H51" t="s">
        <v>842</v>
      </c>
      <c r="I51" t="s">
        <v>843</v>
      </c>
      <c r="J51" t="s">
        <v>959</v>
      </c>
      <c r="K51" t="s">
        <v>896</v>
      </c>
      <c r="L51">
        <v>80202</v>
      </c>
    </row>
    <row r="52" spans="1:12" x14ac:dyDescent="0.35">
      <c r="A52">
        <v>4000071406</v>
      </c>
      <c r="B52">
        <v>4000071406</v>
      </c>
      <c r="C52" t="s">
        <v>844</v>
      </c>
      <c r="D52" t="s">
        <v>845</v>
      </c>
      <c r="E52" t="s">
        <v>846</v>
      </c>
      <c r="G52" t="s">
        <v>312</v>
      </c>
      <c r="H52" t="s">
        <v>20</v>
      </c>
      <c r="I52" t="s">
        <v>847</v>
      </c>
      <c r="J52" t="s">
        <v>848</v>
      </c>
      <c r="K52" t="s">
        <v>694</v>
      </c>
      <c r="L52">
        <v>85323</v>
      </c>
    </row>
    <row r="53" spans="1:12" x14ac:dyDescent="0.35">
      <c r="A53">
        <v>4000009066</v>
      </c>
      <c r="B53" t="s">
        <v>23</v>
      </c>
      <c r="C53" t="s">
        <v>24</v>
      </c>
      <c r="D53" t="s">
        <v>25</v>
      </c>
      <c r="E53" t="s">
        <v>26</v>
      </c>
      <c r="H53" t="s">
        <v>27</v>
      </c>
      <c r="I53" t="s">
        <v>28</v>
      </c>
      <c r="J53" t="s">
        <v>29</v>
      </c>
      <c r="K53" t="s">
        <v>22</v>
      </c>
      <c r="L53" t="s">
        <v>30</v>
      </c>
    </row>
    <row r="54" spans="1:12" x14ac:dyDescent="0.35">
      <c r="A54">
        <v>4000047709</v>
      </c>
      <c r="B54" t="s">
        <v>488</v>
      </c>
      <c r="C54" t="s">
        <v>489</v>
      </c>
      <c r="D54" t="s">
        <v>490</v>
      </c>
      <c r="E54" t="s">
        <v>491</v>
      </c>
      <c r="F54" t="s">
        <v>490</v>
      </c>
      <c r="H54" t="s">
        <v>20</v>
      </c>
      <c r="I54" t="s">
        <v>492</v>
      </c>
      <c r="J54" t="s">
        <v>493</v>
      </c>
      <c r="K54" t="s">
        <v>44</v>
      </c>
      <c r="L54">
        <v>92614</v>
      </c>
    </row>
    <row r="55" spans="1:12" x14ac:dyDescent="0.35">
      <c r="A55">
        <v>4000022602</v>
      </c>
      <c r="B55" t="s">
        <v>118</v>
      </c>
      <c r="C55" t="s">
        <v>119</v>
      </c>
      <c r="D55" t="s">
        <v>120</v>
      </c>
      <c r="E55" t="s">
        <v>121</v>
      </c>
      <c r="H55" t="s">
        <v>20</v>
      </c>
      <c r="I55" t="s">
        <v>122</v>
      </c>
      <c r="J55" t="s">
        <v>123</v>
      </c>
      <c r="K55" t="s">
        <v>51</v>
      </c>
      <c r="L55">
        <v>32899</v>
      </c>
    </row>
    <row r="56" spans="1:12" x14ac:dyDescent="0.35">
      <c r="A56">
        <v>4000026095</v>
      </c>
      <c r="B56" t="s">
        <v>137</v>
      </c>
      <c r="C56" t="s">
        <v>138</v>
      </c>
      <c r="D56" t="s">
        <v>139</v>
      </c>
      <c r="E56" t="s">
        <v>140</v>
      </c>
      <c r="F56" t="s">
        <v>139</v>
      </c>
      <c r="H56" t="s">
        <v>20</v>
      </c>
      <c r="I56" t="s">
        <v>141</v>
      </c>
      <c r="J56" t="s">
        <v>142</v>
      </c>
      <c r="K56" t="s">
        <v>22</v>
      </c>
      <c r="L56">
        <v>23047</v>
      </c>
    </row>
    <row r="57" spans="1:12" x14ac:dyDescent="0.35">
      <c r="A57">
        <v>4000034313</v>
      </c>
      <c r="B57" t="s">
        <v>180</v>
      </c>
      <c r="C57" t="s">
        <v>181</v>
      </c>
      <c r="D57" t="s">
        <v>935</v>
      </c>
      <c r="E57" t="s">
        <v>182</v>
      </c>
      <c r="F57" t="s">
        <v>935</v>
      </c>
      <c r="H57" t="s">
        <v>20</v>
      </c>
      <c r="I57" t="s">
        <v>183</v>
      </c>
      <c r="J57" t="s">
        <v>184</v>
      </c>
      <c r="K57" t="s">
        <v>44</v>
      </c>
      <c r="L57">
        <v>90620</v>
      </c>
    </row>
    <row r="58" spans="1:12" x14ac:dyDescent="0.35">
      <c r="A58">
        <v>4000066578</v>
      </c>
      <c r="B58" t="s">
        <v>611</v>
      </c>
      <c r="C58" t="s">
        <v>612</v>
      </c>
      <c r="D58" t="s">
        <v>613</v>
      </c>
      <c r="E58" t="s">
        <v>614</v>
      </c>
      <c r="F58" t="s">
        <v>615</v>
      </c>
      <c r="H58" t="s">
        <v>20</v>
      </c>
      <c r="I58" t="s">
        <v>616</v>
      </c>
      <c r="J58" t="s">
        <v>617</v>
      </c>
      <c r="K58" t="s">
        <v>44</v>
      </c>
      <c r="L58">
        <v>90027</v>
      </c>
    </row>
    <row r="59" spans="1:12" x14ac:dyDescent="0.35">
      <c r="A59">
        <v>4000018797</v>
      </c>
      <c r="B59" t="s">
        <v>77</v>
      </c>
      <c r="C59" t="s">
        <v>78</v>
      </c>
      <c r="D59" t="s">
        <v>79</v>
      </c>
      <c r="E59" t="s">
        <v>79</v>
      </c>
      <c r="H59" t="s">
        <v>20</v>
      </c>
      <c r="I59" t="s">
        <v>80</v>
      </c>
      <c r="J59" t="s">
        <v>81</v>
      </c>
      <c r="K59" t="s">
        <v>82</v>
      </c>
      <c r="L59">
        <v>29577</v>
      </c>
    </row>
    <row r="60" spans="1:12" x14ac:dyDescent="0.35">
      <c r="A60">
        <v>4000067562</v>
      </c>
      <c r="B60" t="s">
        <v>695</v>
      </c>
      <c r="C60" t="s">
        <v>696</v>
      </c>
      <c r="D60" t="s">
        <v>697</v>
      </c>
      <c r="E60" t="s">
        <v>473</v>
      </c>
      <c r="F60" t="s">
        <v>698</v>
      </c>
      <c r="H60" t="s">
        <v>20</v>
      </c>
      <c r="I60" t="s">
        <v>699</v>
      </c>
      <c r="J60" t="s">
        <v>155</v>
      </c>
      <c r="K60" t="s">
        <v>99</v>
      </c>
      <c r="L60">
        <v>30326</v>
      </c>
    </row>
    <row r="61" spans="1:12" x14ac:dyDescent="0.35">
      <c r="A61">
        <v>4000067593</v>
      </c>
      <c r="B61" t="s">
        <v>707</v>
      </c>
      <c r="C61" t="s">
        <v>708</v>
      </c>
      <c r="D61" t="s">
        <v>709</v>
      </c>
      <c r="E61" t="s">
        <v>710</v>
      </c>
      <c r="H61" t="s">
        <v>20</v>
      </c>
      <c r="I61" t="s">
        <v>711</v>
      </c>
      <c r="J61" t="s">
        <v>693</v>
      </c>
      <c r="K61" t="s">
        <v>694</v>
      </c>
      <c r="L61">
        <v>85282</v>
      </c>
    </row>
    <row r="62" spans="1:12" x14ac:dyDescent="0.35">
      <c r="A62">
        <v>4000067881</v>
      </c>
      <c r="B62" t="s">
        <v>727</v>
      </c>
      <c r="C62" t="s">
        <v>728</v>
      </c>
      <c r="D62" t="s">
        <v>729</v>
      </c>
      <c r="E62" t="s">
        <v>730</v>
      </c>
      <c r="H62" t="s">
        <v>20</v>
      </c>
      <c r="I62" t="s">
        <v>731</v>
      </c>
      <c r="J62" t="s">
        <v>732</v>
      </c>
      <c r="K62" t="s">
        <v>333</v>
      </c>
      <c r="L62">
        <v>2145</v>
      </c>
    </row>
    <row r="63" spans="1:12" x14ac:dyDescent="0.35">
      <c r="A63">
        <v>4000043671</v>
      </c>
      <c r="B63" t="s">
        <v>470</v>
      </c>
      <c r="C63" t="s">
        <v>471</v>
      </c>
      <c r="D63" t="s">
        <v>472</v>
      </c>
      <c r="E63" t="s">
        <v>473</v>
      </c>
      <c r="H63" t="s">
        <v>20</v>
      </c>
      <c r="I63" t="s">
        <v>474</v>
      </c>
      <c r="J63" t="s">
        <v>475</v>
      </c>
      <c r="K63" t="s">
        <v>232</v>
      </c>
      <c r="L63">
        <v>60173</v>
      </c>
    </row>
    <row r="64" spans="1:12" x14ac:dyDescent="0.35">
      <c r="A64">
        <v>4000052587</v>
      </c>
      <c r="B64" t="s">
        <v>510</v>
      </c>
      <c r="C64" t="s">
        <v>511</v>
      </c>
      <c r="D64" t="s">
        <v>512</v>
      </c>
      <c r="E64" t="s">
        <v>513</v>
      </c>
      <c r="H64" t="s">
        <v>20</v>
      </c>
      <c r="I64" t="s">
        <v>514</v>
      </c>
      <c r="J64" t="s">
        <v>515</v>
      </c>
      <c r="K64" t="s">
        <v>220</v>
      </c>
      <c r="L64">
        <v>76051</v>
      </c>
    </row>
    <row r="65" spans="1:12" x14ac:dyDescent="0.35">
      <c r="A65">
        <v>4000067636</v>
      </c>
      <c r="B65" t="s">
        <v>712</v>
      </c>
      <c r="C65" t="s">
        <v>713</v>
      </c>
      <c r="D65" t="s">
        <v>714</v>
      </c>
      <c r="E65" t="s">
        <v>715</v>
      </c>
      <c r="F65" t="s">
        <v>716</v>
      </c>
      <c r="H65" t="s">
        <v>20</v>
      </c>
      <c r="I65" t="s">
        <v>666</v>
      </c>
      <c r="J65" t="s">
        <v>667</v>
      </c>
      <c r="K65" t="s">
        <v>65</v>
      </c>
      <c r="L65">
        <v>64108</v>
      </c>
    </row>
    <row r="66" spans="1:12" x14ac:dyDescent="0.35">
      <c r="A66">
        <v>4000067637</v>
      </c>
      <c r="B66" t="s">
        <v>717</v>
      </c>
      <c r="C66" t="s">
        <v>718</v>
      </c>
      <c r="D66" t="s">
        <v>719</v>
      </c>
      <c r="E66" t="s">
        <v>720</v>
      </c>
      <c r="H66" t="s">
        <v>20</v>
      </c>
      <c r="I66" t="s">
        <v>679</v>
      </c>
      <c r="J66" t="s">
        <v>680</v>
      </c>
      <c r="K66" t="s">
        <v>681</v>
      </c>
      <c r="L66">
        <v>48326</v>
      </c>
    </row>
    <row r="67" spans="1:12" x14ac:dyDescent="0.35">
      <c r="A67">
        <v>4000068849</v>
      </c>
      <c r="B67" t="s">
        <v>762</v>
      </c>
      <c r="C67" t="s">
        <v>763</v>
      </c>
      <c r="D67" t="s">
        <v>764</v>
      </c>
      <c r="E67" t="s">
        <v>765</v>
      </c>
      <c r="F67" t="s">
        <v>766</v>
      </c>
      <c r="H67" t="s">
        <v>20</v>
      </c>
      <c r="I67" t="s">
        <v>767</v>
      </c>
      <c r="J67" t="s">
        <v>768</v>
      </c>
      <c r="K67" t="s">
        <v>263</v>
      </c>
      <c r="L67">
        <v>19462</v>
      </c>
    </row>
    <row r="68" spans="1:12" x14ac:dyDescent="0.35">
      <c r="A68">
        <v>4000067592</v>
      </c>
      <c r="B68" t="s">
        <v>700</v>
      </c>
      <c r="C68" t="s">
        <v>701</v>
      </c>
      <c r="D68" t="s">
        <v>702</v>
      </c>
      <c r="E68" t="s">
        <v>703</v>
      </c>
      <c r="F68" t="s">
        <v>704</v>
      </c>
      <c r="H68" t="s">
        <v>20</v>
      </c>
      <c r="I68" t="s">
        <v>705</v>
      </c>
      <c r="J68" t="s">
        <v>706</v>
      </c>
      <c r="K68" t="s">
        <v>175</v>
      </c>
      <c r="L68">
        <v>10710</v>
      </c>
    </row>
    <row r="69" spans="1:12" x14ac:dyDescent="0.35">
      <c r="A69">
        <v>4000037067</v>
      </c>
      <c r="B69" t="s">
        <v>373</v>
      </c>
      <c r="C69" t="s">
        <v>374</v>
      </c>
      <c r="D69" t="s">
        <v>375</v>
      </c>
      <c r="E69" t="s">
        <v>376</v>
      </c>
      <c r="F69" t="s">
        <v>377</v>
      </c>
      <c r="H69" t="s">
        <v>20</v>
      </c>
      <c r="I69" t="s">
        <v>378</v>
      </c>
      <c r="J69" t="s">
        <v>379</v>
      </c>
      <c r="K69" t="s">
        <v>44</v>
      </c>
      <c r="L69">
        <v>92008</v>
      </c>
    </row>
    <row r="70" spans="1:12" x14ac:dyDescent="0.35">
      <c r="A70">
        <v>4000069273</v>
      </c>
      <c r="B70" t="s">
        <v>791</v>
      </c>
      <c r="C70" t="s">
        <v>792</v>
      </c>
      <c r="D70" t="s">
        <v>793</v>
      </c>
      <c r="E70" t="s">
        <v>794</v>
      </c>
      <c r="F70" t="s">
        <v>795</v>
      </c>
      <c r="H70" t="s">
        <v>20</v>
      </c>
      <c r="I70" t="s">
        <v>796</v>
      </c>
      <c r="J70" t="s">
        <v>797</v>
      </c>
      <c r="K70" t="s">
        <v>51</v>
      </c>
      <c r="L70">
        <v>33884</v>
      </c>
    </row>
    <row r="71" spans="1:12" x14ac:dyDescent="0.35">
      <c r="A71">
        <v>4000067178</v>
      </c>
      <c r="B71" t="s">
        <v>649</v>
      </c>
      <c r="C71" t="s">
        <v>650</v>
      </c>
      <c r="D71" t="s">
        <v>651</v>
      </c>
      <c r="E71" t="s">
        <v>652</v>
      </c>
      <c r="F71" t="s">
        <v>653</v>
      </c>
      <c r="H71" t="s">
        <v>20</v>
      </c>
      <c r="I71" t="s">
        <v>654</v>
      </c>
      <c r="J71" t="s">
        <v>168</v>
      </c>
      <c r="K71" t="s">
        <v>51</v>
      </c>
      <c r="L71">
        <v>33604</v>
      </c>
    </row>
    <row r="72" spans="1:12" x14ac:dyDescent="0.35">
      <c r="A72">
        <v>4000006214</v>
      </c>
      <c r="B72" t="s">
        <v>16</v>
      </c>
      <c r="C72" t="s">
        <v>17</v>
      </c>
      <c r="D72" t="s">
        <v>18</v>
      </c>
      <c r="E72" t="s">
        <v>19</v>
      </c>
      <c r="H72" t="s">
        <v>20</v>
      </c>
      <c r="I72" t="s">
        <v>21</v>
      </c>
      <c r="J72" t="s">
        <v>18</v>
      </c>
      <c r="K72" t="s">
        <v>22</v>
      </c>
      <c r="L72">
        <v>22835</v>
      </c>
    </row>
    <row r="73" spans="1:12" x14ac:dyDescent="0.35">
      <c r="A73">
        <v>4000071607</v>
      </c>
      <c r="C73" t="s">
        <v>849</v>
      </c>
      <c r="D73" t="s">
        <v>850</v>
      </c>
      <c r="E73" t="s">
        <v>851</v>
      </c>
      <c r="F73" t="s">
        <v>852</v>
      </c>
      <c r="H73" t="s">
        <v>20</v>
      </c>
      <c r="I73" t="s">
        <v>853</v>
      </c>
      <c r="J73" t="s">
        <v>854</v>
      </c>
      <c r="K73" t="s">
        <v>694</v>
      </c>
      <c r="L73">
        <v>85258</v>
      </c>
    </row>
    <row r="74" spans="1:12" x14ac:dyDescent="0.35">
      <c r="A74">
        <v>4000035882</v>
      </c>
      <c r="B74" t="s">
        <v>233</v>
      </c>
      <c r="C74" t="s">
        <v>234</v>
      </c>
      <c r="D74" t="s">
        <v>235</v>
      </c>
      <c r="E74" t="s">
        <v>236</v>
      </c>
      <c r="F74" t="s">
        <v>237</v>
      </c>
      <c r="H74" t="s">
        <v>20</v>
      </c>
      <c r="I74" t="s">
        <v>238</v>
      </c>
      <c r="J74" t="s">
        <v>184</v>
      </c>
      <c r="K74" t="s">
        <v>44</v>
      </c>
      <c r="L74">
        <v>90620</v>
      </c>
    </row>
    <row r="75" spans="1:12" x14ac:dyDescent="0.35">
      <c r="A75">
        <v>4000036423</v>
      </c>
      <c r="B75" t="s">
        <v>283</v>
      </c>
      <c r="C75" t="s">
        <v>284</v>
      </c>
      <c r="D75" t="s">
        <v>285</v>
      </c>
      <c r="E75" t="s">
        <v>286</v>
      </c>
      <c r="H75" t="s">
        <v>20</v>
      </c>
      <c r="I75" t="s">
        <v>287</v>
      </c>
      <c r="J75" t="s">
        <v>288</v>
      </c>
      <c r="K75" t="s">
        <v>289</v>
      </c>
      <c r="L75" t="s">
        <v>290</v>
      </c>
    </row>
    <row r="76" spans="1:12" x14ac:dyDescent="0.35">
      <c r="A76">
        <v>4000018819</v>
      </c>
      <c r="B76" t="s">
        <v>88</v>
      </c>
      <c r="C76" t="s">
        <v>89</v>
      </c>
      <c r="D76" t="s">
        <v>90</v>
      </c>
      <c r="E76" t="s">
        <v>91</v>
      </c>
      <c r="H76" t="s">
        <v>20</v>
      </c>
      <c r="I76" t="s">
        <v>92</v>
      </c>
      <c r="J76" t="s">
        <v>57</v>
      </c>
      <c r="K76" t="s">
        <v>51</v>
      </c>
      <c r="L76">
        <v>34746</v>
      </c>
    </row>
    <row r="77" spans="1:12" x14ac:dyDescent="0.35">
      <c r="A77">
        <v>4000034435</v>
      </c>
      <c r="B77" t="s">
        <v>185</v>
      </c>
      <c r="C77" t="s">
        <v>186</v>
      </c>
      <c r="D77" t="s">
        <v>187</v>
      </c>
      <c r="E77" t="s">
        <v>188</v>
      </c>
      <c r="H77" t="s">
        <v>20</v>
      </c>
      <c r="I77" t="s">
        <v>189</v>
      </c>
      <c r="J77" t="s">
        <v>190</v>
      </c>
      <c r="K77" t="s">
        <v>99</v>
      </c>
      <c r="L77">
        <v>30043</v>
      </c>
    </row>
    <row r="78" spans="1:12" x14ac:dyDescent="0.35">
      <c r="A78">
        <v>4000035490</v>
      </c>
      <c r="B78" t="s">
        <v>226</v>
      </c>
      <c r="C78" t="s">
        <v>227</v>
      </c>
      <c r="D78" t="s">
        <v>228</v>
      </c>
      <c r="E78" t="s">
        <v>229</v>
      </c>
      <c r="H78" t="s">
        <v>20</v>
      </c>
      <c r="I78" t="s">
        <v>230</v>
      </c>
      <c r="J78" t="s">
        <v>231</v>
      </c>
      <c r="K78" t="s">
        <v>232</v>
      </c>
      <c r="L78">
        <v>60195</v>
      </c>
    </row>
    <row r="79" spans="1:12" x14ac:dyDescent="0.35">
      <c r="A79">
        <v>4000036860</v>
      </c>
      <c r="B79" t="s">
        <v>314</v>
      </c>
      <c r="C79" t="s">
        <v>315</v>
      </c>
      <c r="D79" t="s">
        <v>316</v>
      </c>
      <c r="E79" t="s">
        <v>317</v>
      </c>
      <c r="H79" t="s">
        <v>20</v>
      </c>
      <c r="I79" t="s">
        <v>318</v>
      </c>
      <c r="J79" t="s">
        <v>319</v>
      </c>
      <c r="K79" t="s">
        <v>149</v>
      </c>
      <c r="L79">
        <v>21076</v>
      </c>
    </row>
    <row r="80" spans="1:12" x14ac:dyDescent="0.35">
      <c r="A80">
        <v>4000036923</v>
      </c>
      <c r="B80" t="s">
        <v>320</v>
      </c>
      <c r="C80" t="s">
        <v>321</v>
      </c>
      <c r="D80" t="s">
        <v>322</v>
      </c>
      <c r="E80" t="s">
        <v>323</v>
      </c>
      <c r="H80" t="s">
        <v>20</v>
      </c>
      <c r="I80" t="s">
        <v>324</v>
      </c>
      <c r="J80" t="s">
        <v>325</v>
      </c>
      <c r="K80" t="s">
        <v>326</v>
      </c>
      <c r="L80">
        <v>7071</v>
      </c>
    </row>
    <row r="81" spans="1:12" x14ac:dyDescent="0.35">
      <c r="A81">
        <v>4000018818</v>
      </c>
      <c r="B81" t="s">
        <v>83</v>
      </c>
      <c r="C81" t="s">
        <v>84</v>
      </c>
      <c r="D81" t="s">
        <v>85</v>
      </c>
      <c r="E81" t="s">
        <v>86</v>
      </c>
      <c r="H81" t="s">
        <v>20</v>
      </c>
      <c r="I81" t="s">
        <v>87</v>
      </c>
      <c r="J81" t="s">
        <v>81</v>
      </c>
      <c r="K81" t="s">
        <v>82</v>
      </c>
      <c r="L81">
        <v>29579</v>
      </c>
    </row>
    <row r="82" spans="1:12" x14ac:dyDescent="0.35">
      <c r="A82">
        <v>4000034847</v>
      </c>
      <c r="B82" t="s">
        <v>214</v>
      </c>
      <c r="C82" t="s">
        <v>215</v>
      </c>
      <c r="D82" t="s">
        <v>216</v>
      </c>
      <c r="E82" t="s">
        <v>217</v>
      </c>
      <c r="H82" t="s">
        <v>20</v>
      </c>
      <c r="I82" t="s">
        <v>218</v>
      </c>
      <c r="J82" t="s">
        <v>219</v>
      </c>
      <c r="K82" t="s">
        <v>220</v>
      </c>
      <c r="L82">
        <v>75207</v>
      </c>
    </row>
    <row r="83" spans="1:12" x14ac:dyDescent="0.35">
      <c r="A83">
        <v>4000047994</v>
      </c>
      <c r="B83" t="s">
        <v>500</v>
      </c>
      <c r="C83" t="s">
        <v>501</v>
      </c>
      <c r="D83" t="s">
        <v>502</v>
      </c>
      <c r="E83" t="s">
        <v>502</v>
      </c>
      <c r="H83" t="s">
        <v>20</v>
      </c>
      <c r="I83" t="s">
        <v>503</v>
      </c>
      <c r="J83" t="s">
        <v>504</v>
      </c>
      <c r="K83" t="s">
        <v>44</v>
      </c>
      <c r="L83">
        <v>90028</v>
      </c>
    </row>
    <row r="84" spans="1:12" x14ac:dyDescent="0.35">
      <c r="A84">
        <v>4000009272</v>
      </c>
      <c r="B84" t="s">
        <v>31</v>
      </c>
      <c r="C84" t="s">
        <v>32</v>
      </c>
      <c r="D84" t="s">
        <v>33</v>
      </c>
      <c r="E84" t="s">
        <v>34</v>
      </c>
      <c r="H84" t="s">
        <v>20</v>
      </c>
      <c r="I84" t="s">
        <v>35</v>
      </c>
      <c r="J84" t="s">
        <v>36</v>
      </c>
      <c r="K84" t="s">
        <v>37</v>
      </c>
      <c r="L84">
        <v>89109</v>
      </c>
    </row>
    <row r="85" spans="1:12" x14ac:dyDescent="0.35">
      <c r="A85">
        <v>4000034845</v>
      </c>
      <c r="B85" t="s">
        <v>209</v>
      </c>
      <c r="C85" t="s">
        <v>210</v>
      </c>
      <c r="D85" t="s">
        <v>211</v>
      </c>
      <c r="E85" t="s">
        <v>212</v>
      </c>
      <c r="F85" t="s">
        <v>211</v>
      </c>
      <c r="H85" t="s">
        <v>20</v>
      </c>
      <c r="I85" t="s">
        <v>213</v>
      </c>
      <c r="J85" t="s">
        <v>175</v>
      </c>
      <c r="K85" t="s">
        <v>175</v>
      </c>
      <c r="L85">
        <v>10036</v>
      </c>
    </row>
    <row r="86" spans="1:12" x14ac:dyDescent="0.35">
      <c r="A86">
        <v>4000066656</v>
      </c>
      <c r="B86" t="s">
        <v>629</v>
      </c>
      <c r="C86" t="s">
        <v>630</v>
      </c>
      <c r="D86" t="s">
        <v>631</v>
      </c>
      <c r="E86" t="s">
        <v>621</v>
      </c>
      <c r="F86" t="s">
        <v>632</v>
      </c>
      <c r="H86" t="s">
        <v>20</v>
      </c>
      <c r="I86" t="s">
        <v>623</v>
      </c>
      <c r="J86" t="s">
        <v>50</v>
      </c>
      <c r="K86" t="s">
        <v>51</v>
      </c>
      <c r="L86">
        <v>32819</v>
      </c>
    </row>
    <row r="87" spans="1:12" x14ac:dyDescent="0.35">
      <c r="A87">
        <v>4000067137</v>
      </c>
      <c r="B87" t="s">
        <v>645</v>
      </c>
      <c r="C87" t="s">
        <v>646</v>
      </c>
      <c r="D87" t="s">
        <v>647</v>
      </c>
      <c r="E87" t="s">
        <v>648</v>
      </c>
      <c r="H87" t="s">
        <v>20</v>
      </c>
      <c r="I87" t="s">
        <v>644</v>
      </c>
      <c r="J87" t="s">
        <v>487</v>
      </c>
      <c r="K87" t="s">
        <v>44</v>
      </c>
      <c r="L87">
        <v>94133</v>
      </c>
    </row>
    <row r="88" spans="1:12" x14ac:dyDescent="0.35">
      <c r="A88">
        <v>4000040778</v>
      </c>
      <c r="B88" t="s">
        <v>458</v>
      </c>
      <c r="C88" t="s">
        <v>459</v>
      </c>
      <c r="D88" t="s">
        <v>460</v>
      </c>
      <c r="E88" t="s">
        <v>461</v>
      </c>
      <c r="H88" t="s">
        <v>20</v>
      </c>
      <c r="I88" t="s">
        <v>462</v>
      </c>
      <c r="J88" t="s">
        <v>463</v>
      </c>
      <c r="K88" t="s">
        <v>464</v>
      </c>
      <c r="L88">
        <v>20004</v>
      </c>
    </row>
    <row r="89" spans="1:12" x14ac:dyDescent="0.35">
      <c r="A89">
        <v>4000068911</v>
      </c>
      <c r="B89" t="s">
        <v>769</v>
      </c>
      <c r="C89" t="s">
        <v>770</v>
      </c>
      <c r="D89" t="s">
        <v>771</v>
      </c>
      <c r="E89" t="s">
        <v>765</v>
      </c>
      <c r="F89" t="s">
        <v>772</v>
      </c>
      <c r="H89" t="s">
        <v>20</v>
      </c>
      <c r="I89" t="s">
        <v>773</v>
      </c>
      <c r="J89" t="s">
        <v>774</v>
      </c>
      <c r="K89" t="s">
        <v>106</v>
      </c>
      <c r="L89">
        <v>37214</v>
      </c>
    </row>
    <row r="90" spans="1:12" x14ac:dyDescent="0.35">
      <c r="A90">
        <v>4000037069</v>
      </c>
      <c r="B90" t="s">
        <v>380</v>
      </c>
      <c r="C90" t="s">
        <v>381</v>
      </c>
      <c r="D90" t="s">
        <v>382</v>
      </c>
      <c r="E90" t="s">
        <v>383</v>
      </c>
      <c r="F90" t="s">
        <v>384</v>
      </c>
      <c r="H90" t="s">
        <v>20</v>
      </c>
      <c r="I90" t="s">
        <v>385</v>
      </c>
      <c r="J90" t="s">
        <v>386</v>
      </c>
      <c r="K90" t="s">
        <v>44</v>
      </c>
      <c r="L90">
        <v>93546</v>
      </c>
    </row>
    <row r="91" spans="1:12" x14ac:dyDescent="0.35">
      <c r="A91">
        <v>4000037070</v>
      </c>
      <c r="B91" t="s">
        <v>387</v>
      </c>
      <c r="C91" t="s">
        <v>388</v>
      </c>
      <c r="D91" t="s">
        <v>389</v>
      </c>
      <c r="E91" t="s">
        <v>390</v>
      </c>
      <c r="H91" t="s">
        <v>20</v>
      </c>
      <c r="I91" t="s">
        <v>391</v>
      </c>
      <c r="J91" t="s">
        <v>43</v>
      </c>
      <c r="K91" t="s">
        <v>44</v>
      </c>
      <c r="L91">
        <v>92101</v>
      </c>
    </row>
    <row r="92" spans="1:12" x14ac:dyDescent="0.35">
      <c r="A92">
        <v>4000036043</v>
      </c>
      <c r="B92" t="s">
        <v>264</v>
      </c>
      <c r="C92" t="s">
        <v>265</v>
      </c>
      <c r="D92" t="s">
        <v>266</v>
      </c>
      <c r="E92" t="s">
        <v>267</v>
      </c>
      <c r="H92" t="s">
        <v>20</v>
      </c>
      <c r="I92" t="s">
        <v>268</v>
      </c>
      <c r="J92" t="s">
        <v>269</v>
      </c>
      <c r="K92" t="s">
        <v>149</v>
      </c>
      <c r="L92">
        <v>20659</v>
      </c>
    </row>
    <row r="93" spans="1:12" x14ac:dyDescent="0.35">
      <c r="A93">
        <v>4000047726</v>
      </c>
      <c r="B93" t="s">
        <v>494</v>
      </c>
      <c r="C93" t="s">
        <v>495</v>
      </c>
      <c r="D93" t="s">
        <v>496</v>
      </c>
      <c r="E93" t="s">
        <v>497</v>
      </c>
      <c r="F93" t="s">
        <v>498</v>
      </c>
      <c r="H93" t="s">
        <v>20</v>
      </c>
      <c r="I93" t="s">
        <v>499</v>
      </c>
      <c r="J93" t="s">
        <v>148</v>
      </c>
      <c r="K93" t="s">
        <v>149</v>
      </c>
      <c r="L93">
        <v>21217</v>
      </c>
    </row>
    <row r="94" spans="1:12" x14ac:dyDescent="0.35">
      <c r="A94">
        <v>4000070369</v>
      </c>
      <c r="C94" t="s">
        <v>820</v>
      </c>
      <c r="D94" t="s">
        <v>821</v>
      </c>
      <c r="E94" t="s">
        <v>822</v>
      </c>
      <c r="G94" t="s">
        <v>312</v>
      </c>
      <c r="H94" t="s">
        <v>805</v>
      </c>
      <c r="I94" t="s">
        <v>823</v>
      </c>
      <c r="J94" t="s">
        <v>824</v>
      </c>
      <c r="K94" t="s">
        <v>681</v>
      </c>
      <c r="L94">
        <v>49445</v>
      </c>
    </row>
    <row r="95" spans="1:12" x14ac:dyDescent="0.35">
      <c r="A95">
        <v>4000035939</v>
      </c>
      <c r="B95" t="s">
        <v>246</v>
      </c>
      <c r="C95" t="s">
        <v>247</v>
      </c>
      <c r="D95" t="s">
        <v>248</v>
      </c>
      <c r="E95" t="s">
        <v>249</v>
      </c>
      <c r="F95" t="s">
        <v>248</v>
      </c>
      <c r="H95" t="s">
        <v>20</v>
      </c>
      <c r="I95" t="s">
        <v>250</v>
      </c>
      <c r="J95" t="s">
        <v>251</v>
      </c>
      <c r="K95" t="s">
        <v>22</v>
      </c>
      <c r="L95">
        <v>23451</v>
      </c>
    </row>
    <row r="96" spans="1:12" x14ac:dyDescent="0.35">
      <c r="A96">
        <v>4000026569</v>
      </c>
      <c r="B96" t="s">
        <v>143</v>
      </c>
      <c r="C96" t="s">
        <v>144</v>
      </c>
      <c r="D96" t="s">
        <v>145</v>
      </c>
      <c r="E96" t="s">
        <v>146</v>
      </c>
      <c r="H96" t="s">
        <v>20</v>
      </c>
      <c r="I96" t="s">
        <v>147</v>
      </c>
      <c r="J96" t="s">
        <v>148</v>
      </c>
      <c r="K96" t="s">
        <v>149</v>
      </c>
      <c r="L96">
        <v>21202</v>
      </c>
    </row>
    <row r="97" spans="1:12" x14ac:dyDescent="0.35">
      <c r="A97">
        <v>4000037078</v>
      </c>
      <c r="C97" t="s">
        <v>392</v>
      </c>
      <c r="D97" t="s">
        <v>393</v>
      </c>
      <c r="E97" t="s">
        <v>394</v>
      </c>
      <c r="G97" t="s">
        <v>312</v>
      </c>
      <c r="H97" t="s">
        <v>20</v>
      </c>
      <c r="I97" t="s">
        <v>395</v>
      </c>
      <c r="J97" t="s">
        <v>43</v>
      </c>
      <c r="K97" t="s">
        <v>44</v>
      </c>
      <c r="L97">
        <v>92103</v>
      </c>
    </row>
    <row r="98" spans="1:12" x14ac:dyDescent="0.35">
      <c r="A98">
        <v>4000036823</v>
      </c>
      <c r="C98" t="s">
        <v>309</v>
      </c>
      <c r="D98" t="s">
        <v>310</v>
      </c>
      <c r="E98" t="s">
        <v>311</v>
      </c>
      <c r="F98" t="s">
        <v>310</v>
      </c>
      <c r="G98" t="s">
        <v>312</v>
      </c>
      <c r="H98" t="s">
        <v>20</v>
      </c>
      <c r="I98" t="s">
        <v>313</v>
      </c>
      <c r="J98" t="s">
        <v>251</v>
      </c>
      <c r="K98" t="s">
        <v>22</v>
      </c>
      <c r="L98">
        <v>23451</v>
      </c>
    </row>
    <row r="99" spans="1:12" x14ac:dyDescent="0.35">
      <c r="A99">
        <v>4000069660</v>
      </c>
      <c r="B99" t="s">
        <v>808</v>
      </c>
      <c r="C99" t="s">
        <v>809</v>
      </c>
      <c r="D99" t="s">
        <v>810</v>
      </c>
      <c r="E99" t="s">
        <v>811</v>
      </c>
      <c r="F99" t="s">
        <v>812</v>
      </c>
      <c r="H99" t="s">
        <v>20</v>
      </c>
      <c r="I99" t="s">
        <v>813</v>
      </c>
      <c r="J99" t="s">
        <v>895</v>
      </c>
      <c r="K99" t="s">
        <v>896</v>
      </c>
      <c r="L99">
        <v>33040</v>
      </c>
    </row>
    <row r="100" spans="1:12" x14ac:dyDescent="0.35">
      <c r="A100">
        <v>4000069189</v>
      </c>
      <c r="B100" t="s">
        <v>786</v>
      </c>
      <c r="C100" t="s">
        <v>787</v>
      </c>
      <c r="D100" t="s">
        <v>788</v>
      </c>
      <c r="E100" t="s">
        <v>789</v>
      </c>
      <c r="H100" t="s">
        <v>20</v>
      </c>
      <c r="I100" t="s">
        <v>790</v>
      </c>
      <c r="J100" t="s">
        <v>184</v>
      </c>
      <c r="K100" t="s">
        <v>44</v>
      </c>
      <c r="L100">
        <v>90620</v>
      </c>
    </row>
    <row r="101" spans="1:12" x14ac:dyDescent="0.35">
      <c r="A101">
        <v>4000019449</v>
      </c>
      <c r="B101" t="s">
        <v>107</v>
      </c>
      <c r="C101" t="s">
        <v>108</v>
      </c>
      <c r="D101" t="s">
        <v>109</v>
      </c>
      <c r="E101" t="s">
        <v>110</v>
      </c>
      <c r="F101" t="s">
        <v>111</v>
      </c>
      <c r="H101" t="s">
        <v>20</v>
      </c>
      <c r="I101" t="s">
        <v>112</v>
      </c>
      <c r="J101" t="s">
        <v>50</v>
      </c>
      <c r="K101" t="s">
        <v>51</v>
      </c>
      <c r="L101">
        <v>32819</v>
      </c>
    </row>
    <row r="102" spans="1:12" x14ac:dyDescent="0.35">
      <c r="A102">
        <v>4000037111</v>
      </c>
      <c r="B102" t="s">
        <v>407</v>
      </c>
      <c r="C102" t="s">
        <v>408</v>
      </c>
      <c r="D102" t="s">
        <v>409</v>
      </c>
      <c r="E102" t="s">
        <v>410</v>
      </c>
      <c r="H102" t="s">
        <v>20</v>
      </c>
      <c r="I102" t="s">
        <v>411</v>
      </c>
      <c r="J102" t="s">
        <v>43</v>
      </c>
      <c r="K102" t="s">
        <v>44</v>
      </c>
      <c r="L102">
        <v>92106</v>
      </c>
    </row>
    <row r="103" spans="1:12" x14ac:dyDescent="0.35">
      <c r="A103">
        <v>4000066898</v>
      </c>
      <c r="B103" t="s">
        <v>633</v>
      </c>
      <c r="C103" t="s">
        <v>634</v>
      </c>
      <c r="D103" t="s">
        <v>635</v>
      </c>
      <c r="E103" t="s">
        <v>636</v>
      </c>
      <c r="F103" t="s">
        <v>637</v>
      </c>
      <c r="H103" t="s">
        <v>20</v>
      </c>
      <c r="I103" t="s">
        <v>638</v>
      </c>
      <c r="J103" t="s">
        <v>639</v>
      </c>
      <c r="K103" t="s">
        <v>44</v>
      </c>
      <c r="L103">
        <v>91773</v>
      </c>
    </row>
    <row r="104" spans="1:12" x14ac:dyDescent="0.35">
      <c r="A104">
        <v>4000034308</v>
      </c>
      <c r="B104" t="s">
        <v>176</v>
      </c>
      <c r="C104" t="s">
        <v>177</v>
      </c>
      <c r="D104" t="s">
        <v>178</v>
      </c>
      <c r="E104" t="s">
        <v>178</v>
      </c>
      <c r="H104" t="s">
        <v>20</v>
      </c>
      <c r="I104" t="s">
        <v>179</v>
      </c>
      <c r="J104" t="s">
        <v>43</v>
      </c>
      <c r="K104" t="s">
        <v>44</v>
      </c>
      <c r="L104">
        <v>92101</v>
      </c>
    </row>
    <row r="105" spans="1:12" x14ac:dyDescent="0.35">
      <c r="A105">
        <v>4000070191</v>
      </c>
      <c r="B105" t="s">
        <v>814</v>
      </c>
      <c r="C105" t="s">
        <v>815</v>
      </c>
      <c r="D105" t="s">
        <v>816</v>
      </c>
      <c r="E105" t="s">
        <v>817</v>
      </c>
      <c r="F105" t="s">
        <v>818</v>
      </c>
      <c r="H105" t="s">
        <v>20</v>
      </c>
      <c r="I105" t="s">
        <v>819</v>
      </c>
      <c r="J105" t="s">
        <v>148</v>
      </c>
      <c r="K105" t="s">
        <v>149</v>
      </c>
      <c r="L105">
        <v>21202</v>
      </c>
    </row>
    <row r="106" spans="1:12" x14ac:dyDescent="0.35">
      <c r="A106">
        <v>4000067678</v>
      </c>
      <c r="B106" t="s">
        <v>721</v>
      </c>
      <c r="C106" t="s">
        <v>722</v>
      </c>
      <c r="D106" t="s">
        <v>723</v>
      </c>
      <c r="E106" t="s">
        <v>724</v>
      </c>
      <c r="F106" t="s">
        <v>725</v>
      </c>
      <c r="H106" t="s">
        <v>20</v>
      </c>
      <c r="I106" t="s">
        <v>726</v>
      </c>
      <c r="J106" t="s">
        <v>50</v>
      </c>
      <c r="K106" t="s">
        <v>51</v>
      </c>
      <c r="L106">
        <v>32819</v>
      </c>
    </row>
    <row r="107" spans="1:12" x14ac:dyDescent="0.35">
      <c r="A107">
        <v>4000024305</v>
      </c>
      <c r="B107" t="s">
        <v>130</v>
      </c>
      <c r="C107" t="s">
        <v>131</v>
      </c>
      <c r="D107" t="s">
        <v>132</v>
      </c>
      <c r="E107" t="s">
        <v>133</v>
      </c>
      <c r="F107" t="s">
        <v>134</v>
      </c>
      <c r="H107" t="s">
        <v>20</v>
      </c>
      <c r="I107" t="s">
        <v>135</v>
      </c>
      <c r="J107" t="s">
        <v>136</v>
      </c>
      <c r="K107" t="s">
        <v>51</v>
      </c>
      <c r="L107">
        <v>32084</v>
      </c>
    </row>
    <row r="108" spans="1:12" x14ac:dyDescent="0.35">
      <c r="A108">
        <v>4000059483</v>
      </c>
      <c r="B108" t="s">
        <v>575</v>
      </c>
      <c r="C108" t="s">
        <v>576</v>
      </c>
      <c r="D108" t="s">
        <v>577</v>
      </c>
      <c r="E108" t="s">
        <v>578</v>
      </c>
      <c r="F108" t="s">
        <v>579</v>
      </c>
      <c r="H108" t="s">
        <v>20</v>
      </c>
      <c r="I108" t="s">
        <v>580</v>
      </c>
      <c r="J108" t="s">
        <v>581</v>
      </c>
      <c r="K108" t="s">
        <v>82</v>
      </c>
      <c r="L108">
        <v>29210</v>
      </c>
    </row>
    <row r="109" spans="1:12" x14ac:dyDescent="0.35">
      <c r="A109">
        <v>4000015170</v>
      </c>
      <c r="B109" t="s">
        <v>66</v>
      </c>
      <c r="C109" t="s">
        <v>67</v>
      </c>
      <c r="D109" t="s">
        <v>68</v>
      </c>
      <c r="E109" t="s">
        <v>69</v>
      </c>
      <c r="F109" t="s">
        <v>70</v>
      </c>
      <c r="H109" t="s">
        <v>20</v>
      </c>
      <c r="I109" t="s">
        <v>71</v>
      </c>
      <c r="J109" t="s">
        <v>43</v>
      </c>
      <c r="K109" t="s">
        <v>44</v>
      </c>
      <c r="L109">
        <v>92112</v>
      </c>
    </row>
    <row r="110" spans="1:12" x14ac:dyDescent="0.35">
      <c r="A110">
        <v>4000067131</v>
      </c>
      <c r="B110" t="s">
        <v>640</v>
      </c>
      <c r="C110" t="s">
        <v>641</v>
      </c>
      <c r="D110" t="s">
        <v>642</v>
      </c>
      <c r="E110" t="s">
        <v>643</v>
      </c>
      <c r="H110" t="s">
        <v>20</v>
      </c>
      <c r="I110" t="s">
        <v>644</v>
      </c>
      <c r="J110" t="s">
        <v>487</v>
      </c>
      <c r="K110" t="s">
        <v>44</v>
      </c>
      <c r="L110">
        <v>94133</v>
      </c>
    </row>
    <row r="111" spans="1:12" x14ac:dyDescent="0.35">
      <c r="A111">
        <v>4000037116</v>
      </c>
      <c r="B111" t="s">
        <v>412</v>
      </c>
      <c r="C111" t="s">
        <v>413</v>
      </c>
      <c r="D111" t="s">
        <v>414</v>
      </c>
      <c r="E111" t="s">
        <v>415</v>
      </c>
      <c r="F111" t="s">
        <v>414</v>
      </c>
      <c r="H111" t="s">
        <v>20</v>
      </c>
      <c r="I111" t="s">
        <v>416</v>
      </c>
      <c r="J111" t="s">
        <v>417</v>
      </c>
      <c r="K111" t="s">
        <v>44</v>
      </c>
      <c r="L111">
        <v>95060</v>
      </c>
    </row>
    <row r="112" spans="1:12" x14ac:dyDescent="0.35">
      <c r="A112">
        <v>4000068210</v>
      </c>
      <c r="B112" t="s">
        <v>733</v>
      </c>
      <c r="C112" t="s">
        <v>734</v>
      </c>
      <c r="D112" t="s">
        <v>735</v>
      </c>
      <c r="E112" t="s">
        <v>736</v>
      </c>
      <c r="F112" t="s">
        <v>735</v>
      </c>
      <c r="H112" t="s">
        <v>20</v>
      </c>
      <c r="I112" t="s">
        <v>737</v>
      </c>
      <c r="J112" t="s">
        <v>738</v>
      </c>
      <c r="K112" t="s">
        <v>51</v>
      </c>
      <c r="L112">
        <v>33027</v>
      </c>
    </row>
    <row r="113" spans="1:12" x14ac:dyDescent="0.35">
      <c r="A113">
        <v>4000036671</v>
      </c>
      <c r="B113" t="s">
        <v>297</v>
      </c>
      <c r="C113" t="s">
        <v>298</v>
      </c>
      <c r="D113" t="s">
        <v>299</v>
      </c>
      <c r="E113" t="s">
        <v>300</v>
      </c>
      <c r="F113" t="s">
        <v>301</v>
      </c>
      <c r="H113" t="s">
        <v>20</v>
      </c>
      <c r="I113" t="s">
        <v>302</v>
      </c>
      <c r="J113" t="s">
        <v>43</v>
      </c>
      <c r="K113" t="s">
        <v>44</v>
      </c>
      <c r="L113">
        <v>92126</v>
      </c>
    </row>
    <row r="114" spans="1:12" x14ac:dyDescent="0.35">
      <c r="A114">
        <v>4000009811</v>
      </c>
      <c r="B114" t="s">
        <v>38</v>
      </c>
      <c r="C114" t="s">
        <v>39</v>
      </c>
      <c r="D114" t="s">
        <v>40</v>
      </c>
      <c r="E114" t="s">
        <v>41</v>
      </c>
      <c r="H114" t="s">
        <v>20</v>
      </c>
      <c r="I114" t="s">
        <v>42</v>
      </c>
      <c r="J114" t="s">
        <v>43</v>
      </c>
      <c r="K114" t="s">
        <v>44</v>
      </c>
      <c r="L114">
        <v>92108</v>
      </c>
    </row>
    <row r="115" spans="1:12" x14ac:dyDescent="0.35">
      <c r="A115">
        <v>4000055010</v>
      </c>
      <c r="B115" t="s">
        <v>529</v>
      </c>
      <c r="C115" t="s">
        <v>530</v>
      </c>
      <c r="D115" t="s">
        <v>531</v>
      </c>
      <c r="E115" t="s">
        <v>532</v>
      </c>
      <c r="H115" t="s">
        <v>20</v>
      </c>
      <c r="I115" t="s">
        <v>533</v>
      </c>
      <c r="J115" t="s">
        <v>43</v>
      </c>
      <c r="K115" t="s">
        <v>44</v>
      </c>
      <c r="L115" t="s">
        <v>534</v>
      </c>
    </row>
    <row r="116" spans="1:12" x14ac:dyDescent="0.35">
      <c r="A116">
        <v>4000067539</v>
      </c>
      <c r="B116" t="s">
        <v>689</v>
      </c>
      <c r="C116" t="s">
        <v>690</v>
      </c>
      <c r="D116" t="s">
        <v>691</v>
      </c>
      <c r="E116" t="s">
        <v>519</v>
      </c>
      <c r="F116" t="s">
        <v>691</v>
      </c>
      <c r="H116" t="s">
        <v>20</v>
      </c>
      <c r="I116" t="s">
        <v>692</v>
      </c>
      <c r="J116" t="s">
        <v>693</v>
      </c>
      <c r="K116" t="s">
        <v>694</v>
      </c>
      <c r="L116">
        <v>85282</v>
      </c>
    </row>
    <row r="117" spans="1:12" x14ac:dyDescent="0.35">
      <c r="A117">
        <v>4000067538</v>
      </c>
      <c r="B117" t="s">
        <v>682</v>
      </c>
      <c r="C117" t="s">
        <v>683</v>
      </c>
      <c r="D117" t="s">
        <v>684</v>
      </c>
      <c r="E117" t="s">
        <v>685</v>
      </c>
      <c r="H117" t="s">
        <v>20</v>
      </c>
      <c r="I117" t="s">
        <v>686</v>
      </c>
      <c r="J117" t="s">
        <v>687</v>
      </c>
      <c r="K117" t="s">
        <v>688</v>
      </c>
      <c r="L117">
        <v>28027</v>
      </c>
    </row>
    <row r="118" spans="1:12" x14ac:dyDescent="0.35">
      <c r="A118">
        <v>4000052640</v>
      </c>
      <c r="B118" t="s">
        <v>516</v>
      </c>
      <c r="C118" t="s">
        <v>517</v>
      </c>
      <c r="D118" t="s">
        <v>518</v>
      </c>
      <c r="E118" t="s">
        <v>519</v>
      </c>
      <c r="F118" t="s">
        <v>520</v>
      </c>
      <c r="H118" t="s">
        <v>20</v>
      </c>
      <c r="I118" t="s">
        <v>521</v>
      </c>
      <c r="J118" t="s">
        <v>515</v>
      </c>
      <c r="K118" t="s">
        <v>220</v>
      </c>
      <c r="L118">
        <v>76051</v>
      </c>
    </row>
    <row r="119" spans="1:12" x14ac:dyDescent="0.35">
      <c r="A119">
        <v>4000067361</v>
      </c>
      <c r="B119" t="s">
        <v>662</v>
      </c>
      <c r="C119" t="s">
        <v>663</v>
      </c>
      <c r="D119" t="s">
        <v>664</v>
      </c>
      <c r="E119" t="s">
        <v>665</v>
      </c>
      <c r="F119" t="s">
        <v>664</v>
      </c>
      <c r="H119" t="s">
        <v>20</v>
      </c>
      <c r="I119" t="s">
        <v>666</v>
      </c>
      <c r="J119" t="s">
        <v>667</v>
      </c>
      <c r="K119" t="s">
        <v>65</v>
      </c>
      <c r="L119">
        <v>64108</v>
      </c>
    </row>
    <row r="120" spans="1:12" x14ac:dyDescent="0.35">
      <c r="A120">
        <v>4000067363</v>
      </c>
      <c r="B120" t="s">
        <v>675</v>
      </c>
      <c r="C120" t="s">
        <v>676</v>
      </c>
      <c r="D120" t="s">
        <v>677</v>
      </c>
      <c r="E120" t="s">
        <v>678</v>
      </c>
      <c r="H120" t="s">
        <v>20</v>
      </c>
      <c r="I120" t="s">
        <v>679</v>
      </c>
      <c r="J120" t="s">
        <v>680</v>
      </c>
      <c r="K120" t="s">
        <v>681</v>
      </c>
      <c r="L120">
        <v>48326</v>
      </c>
    </row>
    <row r="121" spans="1:12" x14ac:dyDescent="0.35">
      <c r="A121">
        <v>4000067362</v>
      </c>
      <c r="B121" t="s">
        <v>668</v>
      </c>
      <c r="C121" t="s">
        <v>669</v>
      </c>
      <c r="D121" t="s">
        <v>670</v>
      </c>
      <c r="E121" t="s">
        <v>671</v>
      </c>
      <c r="H121" t="s">
        <v>20</v>
      </c>
      <c r="I121" t="s">
        <v>672</v>
      </c>
      <c r="J121" t="s">
        <v>673</v>
      </c>
      <c r="K121" t="s">
        <v>674</v>
      </c>
      <c r="L121">
        <v>55425</v>
      </c>
    </row>
    <row r="122" spans="1:12" x14ac:dyDescent="0.35">
      <c r="A122">
        <v>4000066635</v>
      </c>
      <c r="B122" t="s">
        <v>618</v>
      </c>
      <c r="C122" t="s">
        <v>619</v>
      </c>
      <c r="D122" t="s">
        <v>620</v>
      </c>
      <c r="E122" t="s">
        <v>621</v>
      </c>
      <c r="F122" t="s">
        <v>622</v>
      </c>
      <c r="H122" t="s">
        <v>20</v>
      </c>
      <c r="I122" t="s">
        <v>623</v>
      </c>
      <c r="J122" t="s">
        <v>50</v>
      </c>
      <c r="K122" t="s">
        <v>51</v>
      </c>
      <c r="L122">
        <v>32819</v>
      </c>
    </row>
    <row r="123" spans="1:12" x14ac:dyDescent="0.35">
      <c r="A123">
        <v>4000037118</v>
      </c>
      <c r="B123" t="s">
        <v>418</v>
      </c>
      <c r="C123" t="s">
        <v>419</v>
      </c>
      <c r="D123" t="s">
        <v>420</v>
      </c>
      <c r="E123" t="s">
        <v>421</v>
      </c>
      <c r="F123" t="s">
        <v>422</v>
      </c>
      <c r="H123" t="s">
        <v>20</v>
      </c>
      <c r="I123" t="s">
        <v>423</v>
      </c>
      <c r="J123" t="s">
        <v>895</v>
      </c>
      <c r="K123" t="s">
        <v>896</v>
      </c>
      <c r="L123">
        <v>32821</v>
      </c>
    </row>
    <row r="124" spans="1:12" x14ac:dyDescent="0.35">
      <c r="A124">
        <v>4000030511</v>
      </c>
      <c r="B124" t="s">
        <v>156</v>
      </c>
      <c r="C124" t="s">
        <v>157</v>
      </c>
      <c r="D124" t="s">
        <v>158</v>
      </c>
      <c r="E124" t="s">
        <v>159</v>
      </c>
      <c r="F124" t="s">
        <v>160</v>
      </c>
      <c r="H124" t="s">
        <v>20</v>
      </c>
      <c r="I124" t="s">
        <v>161</v>
      </c>
      <c r="J124" t="s">
        <v>162</v>
      </c>
      <c r="K124" t="s">
        <v>149</v>
      </c>
      <c r="L124">
        <v>20774</v>
      </c>
    </row>
    <row r="125" spans="1:12" x14ac:dyDescent="0.35">
      <c r="A125">
        <v>4000068428</v>
      </c>
      <c r="B125" t="s">
        <v>750</v>
      </c>
      <c r="C125" t="s">
        <v>751</v>
      </c>
      <c r="D125" t="s">
        <v>752</v>
      </c>
      <c r="E125" t="s">
        <v>753</v>
      </c>
      <c r="F125" t="s">
        <v>752</v>
      </c>
      <c r="H125" t="s">
        <v>20</v>
      </c>
      <c r="I125" t="s">
        <v>754</v>
      </c>
      <c r="J125" t="s">
        <v>755</v>
      </c>
      <c r="K125" t="s">
        <v>44</v>
      </c>
      <c r="L125">
        <v>94589</v>
      </c>
    </row>
    <row r="126" spans="1:12" x14ac:dyDescent="0.35">
      <c r="A126">
        <v>4000072549</v>
      </c>
      <c r="C126" t="s">
        <v>885</v>
      </c>
      <c r="D126" t="s">
        <v>886</v>
      </c>
      <c r="E126" t="s">
        <v>887</v>
      </c>
      <c r="G126" t="s">
        <v>312</v>
      </c>
      <c r="H126" t="s">
        <v>20</v>
      </c>
      <c r="I126" t="s">
        <v>888</v>
      </c>
      <c r="J126" t="s">
        <v>889</v>
      </c>
      <c r="K126" t="s">
        <v>326</v>
      </c>
      <c r="L126">
        <v>8527</v>
      </c>
    </row>
    <row r="127" spans="1:12" x14ac:dyDescent="0.35">
      <c r="A127">
        <v>4000037121</v>
      </c>
      <c r="B127" t="s">
        <v>424</v>
      </c>
      <c r="C127" t="s">
        <v>425</v>
      </c>
      <c r="D127" t="s">
        <v>426</v>
      </c>
      <c r="E127" t="s">
        <v>426</v>
      </c>
      <c r="H127" t="s">
        <v>20</v>
      </c>
      <c r="I127" t="s">
        <v>427</v>
      </c>
      <c r="J127" t="s">
        <v>428</v>
      </c>
      <c r="K127" t="s">
        <v>44</v>
      </c>
      <c r="L127">
        <v>91385</v>
      </c>
    </row>
    <row r="128" spans="1:12" x14ac:dyDescent="0.35">
      <c r="A128">
        <v>4000037122</v>
      </c>
      <c r="B128" t="s">
        <v>429</v>
      </c>
      <c r="C128" t="s">
        <v>430</v>
      </c>
      <c r="D128" t="s">
        <v>431</v>
      </c>
      <c r="E128" t="s">
        <v>432</v>
      </c>
      <c r="F128" t="s">
        <v>433</v>
      </c>
      <c r="H128" t="s">
        <v>20</v>
      </c>
      <c r="I128" t="s">
        <v>427</v>
      </c>
      <c r="J128" t="s">
        <v>428</v>
      </c>
      <c r="K128" t="s">
        <v>44</v>
      </c>
      <c r="L128">
        <v>913855</v>
      </c>
    </row>
    <row r="129" spans="1:12" x14ac:dyDescent="0.35">
      <c r="A129">
        <v>4000018948</v>
      </c>
      <c r="B129" t="s">
        <v>93</v>
      </c>
      <c r="C129" t="s">
        <v>94</v>
      </c>
      <c r="D129" t="s">
        <v>95</v>
      </c>
      <c r="E129" t="s">
        <v>96</v>
      </c>
      <c r="H129" t="s">
        <v>20</v>
      </c>
      <c r="I129" t="s">
        <v>97</v>
      </c>
      <c r="J129" t="s">
        <v>98</v>
      </c>
      <c r="K129" t="s">
        <v>99</v>
      </c>
      <c r="L129">
        <v>30168</v>
      </c>
    </row>
    <row r="130" spans="1:12" x14ac:dyDescent="0.35">
      <c r="A130">
        <v>4000036058</v>
      </c>
      <c r="B130" t="s">
        <v>270</v>
      </c>
      <c r="C130" t="s">
        <v>271</v>
      </c>
      <c r="D130" t="s">
        <v>272</v>
      </c>
      <c r="E130" t="s">
        <v>273</v>
      </c>
      <c r="F130" t="s">
        <v>272</v>
      </c>
      <c r="H130" t="s">
        <v>20</v>
      </c>
      <c r="I130" t="s">
        <v>274</v>
      </c>
      <c r="J130" t="s">
        <v>275</v>
      </c>
      <c r="K130" t="s">
        <v>263</v>
      </c>
      <c r="L130">
        <v>17339</v>
      </c>
    </row>
    <row r="131" spans="1:12" x14ac:dyDescent="0.35">
      <c r="A131">
        <v>4000022600</v>
      </c>
      <c r="B131" t="s">
        <v>113</v>
      </c>
      <c r="C131" t="s">
        <v>114</v>
      </c>
      <c r="D131" t="s">
        <v>115</v>
      </c>
      <c r="E131" t="s">
        <v>116</v>
      </c>
      <c r="H131" t="s">
        <v>20</v>
      </c>
      <c r="I131" t="s">
        <v>117</v>
      </c>
      <c r="J131" t="s">
        <v>50</v>
      </c>
      <c r="K131" t="s">
        <v>51</v>
      </c>
      <c r="L131">
        <v>32819</v>
      </c>
    </row>
    <row r="132" spans="1:12" x14ac:dyDescent="0.35">
      <c r="A132">
        <v>4000037124</v>
      </c>
      <c r="B132" t="s">
        <v>434</v>
      </c>
      <c r="C132" t="s">
        <v>435</v>
      </c>
      <c r="D132" t="s">
        <v>436</v>
      </c>
      <c r="E132" t="s">
        <v>437</v>
      </c>
      <c r="F132" t="s">
        <v>438</v>
      </c>
      <c r="H132" t="s">
        <v>20</v>
      </c>
      <c r="I132" t="s">
        <v>439</v>
      </c>
      <c r="J132" t="s">
        <v>440</v>
      </c>
      <c r="K132" t="s">
        <v>44</v>
      </c>
      <c r="L132">
        <v>92315</v>
      </c>
    </row>
    <row r="133" spans="1:12" x14ac:dyDescent="0.35">
      <c r="A133">
        <v>4000034868</v>
      </c>
      <c r="B133" t="s">
        <v>221</v>
      </c>
      <c r="C133" t="s">
        <v>222</v>
      </c>
      <c r="D133" t="s">
        <v>223</v>
      </c>
      <c r="E133" t="s">
        <v>223</v>
      </c>
      <c r="H133" t="s">
        <v>20</v>
      </c>
      <c r="I133" t="s">
        <v>224</v>
      </c>
      <c r="J133" t="s">
        <v>225</v>
      </c>
      <c r="K133" t="s">
        <v>82</v>
      </c>
      <c r="L133">
        <v>29401</v>
      </c>
    </row>
    <row r="134" spans="1:12" x14ac:dyDescent="0.35">
      <c r="A134">
        <v>4000053088</v>
      </c>
      <c r="B134" t="s">
        <v>522</v>
      </c>
      <c r="C134" t="s">
        <v>523</v>
      </c>
      <c r="D134" t="s">
        <v>524</v>
      </c>
      <c r="E134" t="s">
        <v>525</v>
      </c>
      <c r="F134" t="s">
        <v>526</v>
      </c>
      <c r="H134" t="s">
        <v>20</v>
      </c>
      <c r="I134" t="s">
        <v>527</v>
      </c>
      <c r="J134" t="s">
        <v>528</v>
      </c>
      <c r="K134" t="s">
        <v>44</v>
      </c>
      <c r="L134">
        <v>93012</v>
      </c>
    </row>
    <row r="135" spans="1:12" x14ac:dyDescent="0.35">
      <c r="A135">
        <v>4000071275</v>
      </c>
      <c r="B135">
        <v>4000071275</v>
      </c>
      <c r="C135" t="s">
        <v>834</v>
      </c>
      <c r="D135" t="s">
        <v>835</v>
      </c>
      <c r="E135" t="s">
        <v>836</v>
      </c>
      <c r="G135" t="s">
        <v>312</v>
      </c>
      <c r="H135" t="s">
        <v>20</v>
      </c>
      <c r="I135" t="s">
        <v>837</v>
      </c>
      <c r="J135" t="s">
        <v>838</v>
      </c>
      <c r="K135" t="s">
        <v>149</v>
      </c>
      <c r="L135">
        <v>20602</v>
      </c>
    </row>
    <row r="136" spans="1:12" x14ac:dyDescent="0.35">
      <c r="A136">
        <v>4000072452</v>
      </c>
      <c r="C136" t="s">
        <v>876</v>
      </c>
      <c r="D136" t="s">
        <v>877</v>
      </c>
      <c r="E136" t="s">
        <v>878</v>
      </c>
      <c r="G136" t="s">
        <v>312</v>
      </c>
      <c r="H136" t="s">
        <v>805</v>
      </c>
      <c r="I136" t="s">
        <v>879</v>
      </c>
      <c r="J136" t="s">
        <v>959</v>
      </c>
      <c r="K136" t="s">
        <v>1020</v>
      </c>
      <c r="L136">
        <v>6824</v>
      </c>
    </row>
    <row r="137" spans="1:12" x14ac:dyDescent="0.35">
      <c r="A137">
        <v>4000034812</v>
      </c>
      <c r="B137" t="s">
        <v>191</v>
      </c>
      <c r="C137" t="s">
        <v>192</v>
      </c>
      <c r="D137" t="s">
        <v>193</v>
      </c>
      <c r="E137" t="s">
        <v>194</v>
      </c>
      <c r="F137" t="s">
        <v>195</v>
      </c>
      <c r="H137" t="s">
        <v>20</v>
      </c>
      <c r="I137" t="s">
        <v>196</v>
      </c>
      <c r="J137" t="s">
        <v>64</v>
      </c>
      <c r="K137" t="s">
        <v>65</v>
      </c>
      <c r="L137">
        <v>65616</v>
      </c>
    </row>
    <row r="138" spans="1:12" x14ac:dyDescent="0.35">
      <c r="A138">
        <v>4000055588</v>
      </c>
      <c r="B138" t="s">
        <v>535</v>
      </c>
      <c r="C138" t="s">
        <v>536</v>
      </c>
      <c r="D138" t="s">
        <v>537</v>
      </c>
      <c r="E138" t="s">
        <v>538</v>
      </c>
      <c r="F138" t="s">
        <v>539</v>
      </c>
      <c r="H138" t="s">
        <v>20</v>
      </c>
      <c r="I138" t="s">
        <v>196</v>
      </c>
      <c r="J138" t="s">
        <v>64</v>
      </c>
      <c r="K138" t="s">
        <v>106</v>
      </c>
      <c r="L138">
        <v>65616</v>
      </c>
    </row>
    <row r="139" spans="1:12" x14ac:dyDescent="0.35">
      <c r="A139">
        <v>4000010188</v>
      </c>
      <c r="B139" t="s">
        <v>45</v>
      </c>
      <c r="C139" t="s">
        <v>46</v>
      </c>
      <c r="D139" t="s">
        <v>47</v>
      </c>
      <c r="E139" t="s">
        <v>48</v>
      </c>
      <c r="F139" t="s">
        <v>47</v>
      </c>
      <c r="H139" t="s">
        <v>20</v>
      </c>
      <c r="I139" t="s">
        <v>49</v>
      </c>
      <c r="J139" t="s">
        <v>50</v>
      </c>
      <c r="K139" t="s">
        <v>51</v>
      </c>
      <c r="L139">
        <v>32819</v>
      </c>
    </row>
    <row r="140" spans="1:12" x14ac:dyDescent="0.35">
      <c r="A140">
        <v>4000068389</v>
      </c>
      <c r="B140" t="s">
        <v>744</v>
      </c>
      <c r="C140" t="s">
        <v>745</v>
      </c>
      <c r="D140" t="s">
        <v>746</v>
      </c>
      <c r="E140" t="s">
        <v>747</v>
      </c>
      <c r="F140" t="e">
        <v>#NAME?</v>
      </c>
      <c r="H140" t="s">
        <v>20</v>
      </c>
      <c r="I140" t="s">
        <v>748</v>
      </c>
      <c r="J140" t="s">
        <v>749</v>
      </c>
      <c r="K140" t="s">
        <v>44</v>
      </c>
      <c r="L140">
        <v>91608</v>
      </c>
    </row>
    <row r="141" spans="1:12" x14ac:dyDescent="0.35">
      <c r="A141">
        <v>4000057332</v>
      </c>
      <c r="B141" t="s">
        <v>551</v>
      </c>
      <c r="C141" t="s">
        <v>552</v>
      </c>
      <c r="D141" t="s">
        <v>553</v>
      </c>
      <c r="E141" t="s">
        <v>554</v>
      </c>
      <c r="F141" t="s">
        <v>553</v>
      </c>
      <c r="H141" t="s">
        <v>20</v>
      </c>
      <c r="I141" t="s">
        <v>555</v>
      </c>
      <c r="J141" t="s">
        <v>556</v>
      </c>
      <c r="K141" t="s">
        <v>44</v>
      </c>
      <c r="L141">
        <v>93012</v>
      </c>
    </row>
    <row r="142" spans="1:12" x14ac:dyDescent="0.35">
      <c r="A142">
        <v>4000037103</v>
      </c>
      <c r="B142" t="s">
        <v>402</v>
      </c>
      <c r="C142" t="s">
        <v>403</v>
      </c>
      <c r="D142" t="s">
        <v>404</v>
      </c>
      <c r="E142" t="s">
        <v>405</v>
      </c>
      <c r="H142" t="s">
        <v>20</v>
      </c>
      <c r="I142" t="s">
        <v>406</v>
      </c>
      <c r="J142" t="s">
        <v>43</v>
      </c>
      <c r="K142" t="s">
        <v>44</v>
      </c>
      <c r="L142">
        <v>92101</v>
      </c>
    </row>
    <row r="143" spans="1:12" x14ac:dyDescent="0.35">
      <c r="A143">
        <v>4000068351</v>
      </c>
      <c r="B143" t="s">
        <v>739</v>
      </c>
      <c r="C143" t="s">
        <v>740</v>
      </c>
      <c r="D143" t="s">
        <v>925</v>
      </c>
      <c r="E143" t="s">
        <v>741</v>
      </c>
      <c r="H143" t="s">
        <v>20</v>
      </c>
      <c r="I143" t="s">
        <v>742</v>
      </c>
      <c r="J143" t="s">
        <v>743</v>
      </c>
      <c r="K143" t="s">
        <v>688</v>
      </c>
      <c r="L143">
        <v>27406</v>
      </c>
    </row>
    <row r="144" spans="1:12" x14ac:dyDescent="0.35">
      <c r="A144">
        <v>4000058038</v>
      </c>
      <c r="B144" t="s">
        <v>557</v>
      </c>
      <c r="C144" t="s">
        <v>558</v>
      </c>
      <c r="D144" t="s">
        <v>559</v>
      </c>
      <c r="E144" t="s">
        <v>560</v>
      </c>
      <c r="H144" t="s">
        <v>20</v>
      </c>
      <c r="I144" t="s">
        <v>561</v>
      </c>
      <c r="J144" t="s">
        <v>562</v>
      </c>
      <c r="K144" t="s">
        <v>51</v>
      </c>
      <c r="L144">
        <v>34739</v>
      </c>
    </row>
    <row r="145" spans="1:12" x14ac:dyDescent="0.35">
      <c r="A145">
        <v>4000059298</v>
      </c>
      <c r="B145" t="s">
        <v>569</v>
      </c>
      <c r="C145" t="s">
        <v>570</v>
      </c>
      <c r="D145" t="s">
        <v>571</v>
      </c>
      <c r="E145" t="s">
        <v>572</v>
      </c>
      <c r="H145" t="s">
        <v>20</v>
      </c>
      <c r="I145" t="s">
        <v>573</v>
      </c>
      <c r="J145" t="s">
        <v>574</v>
      </c>
      <c r="K145" t="s">
        <v>175</v>
      </c>
      <c r="L145">
        <v>13204</v>
      </c>
    </row>
    <row r="146" spans="1:12" x14ac:dyDescent="0.35">
      <c r="A146">
        <v>4000071783</v>
      </c>
      <c r="B146" t="s">
        <v>861</v>
      </c>
      <c r="C146" t="s">
        <v>862</v>
      </c>
      <c r="D146" t="s">
        <v>863</v>
      </c>
      <c r="E146" t="s">
        <v>864</v>
      </c>
      <c r="G146" t="s">
        <v>312</v>
      </c>
      <c r="H146" t="s">
        <v>20</v>
      </c>
      <c r="I146" t="s">
        <v>865</v>
      </c>
      <c r="J146" t="s">
        <v>50</v>
      </c>
      <c r="K146" t="s">
        <v>51</v>
      </c>
      <c r="L146">
        <v>32819</v>
      </c>
    </row>
    <row r="147" spans="1:12" x14ac:dyDescent="0.35">
      <c r="A147">
        <v>4000056931</v>
      </c>
      <c r="B147" t="s">
        <v>540</v>
      </c>
      <c r="C147" t="s">
        <v>541</v>
      </c>
      <c r="D147" t="s">
        <v>542</v>
      </c>
      <c r="E147" t="s">
        <v>543</v>
      </c>
      <c r="H147" t="s">
        <v>20</v>
      </c>
      <c r="I147" t="s">
        <v>544</v>
      </c>
      <c r="J147" t="s">
        <v>545</v>
      </c>
      <c r="K147" t="s">
        <v>51</v>
      </c>
      <c r="L147">
        <v>32407</v>
      </c>
    </row>
    <row r="148" spans="1:12" x14ac:dyDescent="0.35">
      <c r="A148">
        <v>4000071782</v>
      </c>
      <c r="B148" t="s">
        <v>855</v>
      </c>
      <c r="C148" t="s">
        <v>856</v>
      </c>
      <c r="D148" t="s">
        <v>857</v>
      </c>
      <c r="E148" t="s">
        <v>858</v>
      </c>
      <c r="F148" t="s">
        <v>859</v>
      </c>
      <c r="G148" t="s">
        <v>312</v>
      </c>
      <c r="H148" t="s">
        <v>20</v>
      </c>
      <c r="I148" t="s">
        <v>860</v>
      </c>
      <c r="J148" t="s">
        <v>81</v>
      </c>
      <c r="K148" t="s">
        <v>82</v>
      </c>
      <c r="L148">
        <v>29577</v>
      </c>
    </row>
    <row r="149" spans="1:12" x14ac:dyDescent="0.3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Navy Guest</cp:lastModifiedBy>
  <dcterms:created xsi:type="dcterms:W3CDTF">2020-05-13T18:21:39Z</dcterms:created>
  <dcterms:modified xsi:type="dcterms:W3CDTF">2020-06-08T21:36:37Z</dcterms:modified>
</cp:coreProperties>
</file>