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N922 MTP\. MTP Contracts - VENDOR\1 COVID-19 VENDOR EMAILS\"/>
    </mc:Choice>
  </mc:AlternateContent>
  <bookViews>
    <workbookView xWindow="0" yWindow="210" windowWidth="20490" windowHeight="7410"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21" i="4" l="1"/>
  <c r="B140" i="4" l="1"/>
  <c r="B59" i="4" l="1"/>
  <c r="B106" i="4" l="1"/>
  <c r="B102" i="4"/>
  <c r="B124" i="4" l="1"/>
  <c r="B117" i="4"/>
  <c r="B125" i="4"/>
  <c r="B127" i="4" l="1"/>
  <c r="B60" i="4"/>
  <c r="B34" i="4" l="1"/>
  <c r="B8" i="4" l="1"/>
  <c r="B7" i="5" l="1"/>
  <c r="B54" i="4" l="1"/>
  <c r="B64" i="4"/>
  <c r="B79" i="4" l="1"/>
  <c r="B81" i="4"/>
  <c r="B40" i="4"/>
  <c r="B105" i="4"/>
  <c r="B12" i="4"/>
  <c r="B13" i="4"/>
  <c r="B119" i="4"/>
  <c r="B36" i="4"/>
  <c r="B14" i="4"/>
  <c r="B7" i="4"/>
  <c r="B46" i="4"/>
  <c r="B51" i="4"/>
  <c r="B55" i="4"/>
  <c r="B44" i="4"/>
  <c r="B132" i="4"/>
  <c r="B66" i="4"/>
  <c r="B114" i="4"/>
  <c r="B9" i="4"/>
  <c r="B115" i="4"/>
  <c r="B83" i="4"/>
  <c r="B84" i="4"/>
  <c r="B85" i="4"/>
  <c r="B86" i="4"/>
  <c r="B87" i="4"/>
  <c r="B88" i="4"/>
  <c r="B89" i="4"/>
  <c r="B90" i="4"/>
  <c r="B91" i="4"/>
  <c r="B98" i="4"/>
  <c r="B99" i="4"/>
  <c r="B100" i="4"/>
  <c r="B103" i="4"/>
  <c r="B107" i="4"/>
  <c r="B108" i="4"/>
  <c r="B109" i="4"/>
  <c r="B110" i="4"/>
  <c r="B111" i="4"/>
  <c r="B123" i="4"/>
  <c r="B56" i="4"/>
  <c r="B27" i="4"/>
  <c r="B43" i="4"/>
  <c r="B116" i="4"/>
  <c r="B118" i="4"/>
  <c r="B38" i="4"/>
  <c r="B23" i="4"/>
  <c r="B31" i="4"/>
  <c r="B37" i="4"/>
  <c r="B58" i="4"/>
  <c r="B49" i="4"/>
  <c r="B113" i="4"/>
  <c r="B11" i="4"/>
  <c r="B101" i="4"/>
  <c r="B104" i="4"/>
  <c r="B112" i="4"/>
  <c r="B92" i="4"/>
  <c r="B30" i="4"/>
  <c r="B35" i="4"/>
  <c r="B10" i="4"/>
  <c r="B53" i="4"/>
  <c r="B120" i="4"/>
  <c r="B139" i="4"/>
  <c r="B122" i="4"/>
  <c r="B29" i="4"/>
  <c r="B15" i="4"/>
  <c r="B65" i="4"/>
  <c r="B5" i="4"/>
  <c r="B33" i="4"/>
  <c r="B45" i="4"/>
  <c r="B20" i="4"/>
  <c r="B62" i="4"/>
  <c r="B63" i="4"/>
  <c r="B80" i="4"/>
  <c r="B24" i="4"/>
  <c r="B28" i="4"/>
  <c r="B82" i="4"/>
  <c r="B128" i="4"/>
  <c r="B26" i="4"/>
  <c r="B32" i="4"/>
  <c r="B78" i="4"/>
  <c r="B16" i="4"/>
  <c r="B74" i="4"/>
  <c r="B138" i="4"/>
  <c r="B18" i="4"/>
  <c r="B61" i="4"/>
  <c r="B17" i="4"/>
  <c r="B131" i="4"/>
  <c r="B133" i="4"/>
  <c r="B67" i="4"/>
  <c r="B50" i="4"/>
  <c r="B57" i="4"/>
  <c r="B52" i="4"/>
  <c r="B68" i="4"/>
  <c r="B134" i="4"/>
  <c r="B69" i="4"/>
  <c r="B135" i="4"/>
  <c r="B39" i="4"/>
  <c r="B70" i="4"/>
  <c r="B71" i="4"/>
  <c r="B72" i="4"/>
  <c r="B93" i="4"/>
  <c r="B94" i="4"/>
  <c r="B41" i="4"/>
  <c r="B42" i="4"/>
  <c r="B95" i="4"/>
  <c r="B96" i="4"/>
  <c r="B97" i="4"/>
  <c r="B6" i="4"/>
  <c r="B22" i="4"/>
  <c r="B73" i="4"/>
  <c r="B48" i="4"/>
  <c r="B47" i="4"/>
  <c r="B19" i="4"/>
  <c r="B75" i="4"/>
  <c r="B76" i="4"/>
  <c r="B136" i="4"/>
  <c r="B137" i="4"/>
  <c r="B77" i="4"/>
  <c r="B21" i="4"/>
  <c r="B129" i="4"/>
  <c r="B130" i="4"/>
  <c r="B11" i="5" l="1"/>
  <c r="B9" i="5" l="1"/>
  <c r="B5" i="5"/>
  <c r="B187" i="4" l="1"/>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 r="B143" i="4"/>
  <c r="B142" i="4"/>
  <c r="B141" i="4"/>
</calcChain>
</file>

<file path=xl/sharedStrings.xml><?xml version="1.0" encoding="utf-8"?>
<sst xmlns="http://schemas.openxmlformats.org/spreadsheetml/2006/main" count="1712" uniqueCount="1038">
  <si>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</si>
  <si>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</si>
  <si>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</si>
  <si>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</si>
  <si>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</si>
  <si>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</si>
  <si>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</si>
  <si>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</si>
  <si>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</si>
  <si>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</si>
  <si>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</si>
  <si>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</si>
  <si>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</si>
  <si>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</si>
  <si>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</si>
  <si>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</si>
  <si>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</si>
  <si>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</si>
  <si>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</si>
  <si>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</si>
  <si>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</si>
  <si>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</si>
  <si>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</si>
  <si>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</si>
  <si>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</si>
  <si>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</si>
  <si>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</si>
  <si>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</si>
  <si>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</si>
  <si>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</si>
  <si>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</si>
  <si>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</si>
  <si>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</si>
  <si>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</si>
  <si>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</si>
  <si>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</si>
  <si>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</si>
  <si>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</si>
  <si>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</si>
  <si>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</si>
  <si>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</si>
  <si>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</si>
  <si>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</si>
  <si>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</si>
  <si>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</si>
  <si>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</si>
  <si>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</si>
  <si>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</si>
  <si>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</si>
  <si>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</si>
  <si>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</si>
  <si>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</si>
  <si>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</si>
  <si>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</si>
  <si>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</si>
  <si>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</si>
  <si>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</si>
  <si>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</si>
  <si>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</si>
  <si>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</si>
  <si>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</si>
  <si>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</si>
  <si>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</si>
  <si>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</si>
  <si>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</si>
  <si>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</si>
  <si>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</si>
  <si>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</si>
  <si>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</si>
  <si>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</si>
  <si>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</si>
  <si>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</si>
  <si>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</si>
  <si>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</si>
  <si>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</si>
  <si>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</si>
  <si>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</si>
  <si>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</si>
  <si>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</si>
  <si>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</si>
  <si>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</si>
  <si>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</si>
  <si>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</si>
  <si>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</si>
  <si>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</si>
  <si>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</si>
  <si>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</si>
  <si>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</si>
  <si>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</si>
  <si>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</si>
  <si>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</si>
  <si>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</si>
  <si>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</si>
  <si>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</si>
  <si>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</si>
  <si>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</si>
  <si>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</si>
  <si>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</si>
  <si>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</si>
  <si>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</si>
  <si>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</si>
  <si>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</si>
  <si>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</si>
  <si>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</si>
  <si>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</si>
  <si>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</si>
  <si>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</si>
  <si>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</si>
  <si>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</si>
  <si>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</si>
  <si>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</si>
  <si>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</si>
  <si>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</si>
  <si>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</si>
  <si>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</si>
  <si>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</si>
  <si>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</si>
  <si>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</si>
  <si>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</si>
  <si>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</si>
  <si>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</si>
  <si>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</si>
  <si>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</si>
  <si>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</si>
  <si>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</si>
  <si>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</si>
  <si>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</si>
  <si>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</si>
  <si>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</si>
  <si>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</si>
  <si>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</si>
  <si>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</si>
  <si>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</si>
  <si>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</si>
  <si>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</si>
  <si>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</si>
  <si>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</si>
  <si>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</si>
  <si>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</si>
  <si>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</si>
  <si>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</si>
  <si>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</si>
  <si>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</si>
  <si>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</si>
  <si>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</si>
  <si>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</si>
  <si>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</si>
  <si>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</si>
  <si>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</si>
  <si>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</si>
  <si>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</si>
  <si>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</si>
  <si>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</si>
  <si>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</si>
  <si>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</si>
  <si>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</si>
  <si>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</si>
  <si>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</si>
  <si>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</si>
  <si>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</si>
  <si>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</si>
  <si>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</si>
  <si>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</si>
  <si>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</si>
  <si>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</si>
  <si>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</si>
  <si>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</si>
  <si>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</si>
  <si>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</si>
  <si>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</si>
  <si>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</si>
  <si>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</si>
  <si>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</si>
  <si>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</si>
  <si>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</si>
  <si>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</si>
  <si>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</si>
  <si>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</si>
  <si>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</si>
  <si>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</si>
  <si>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</si>
  <si>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</si>
  <si>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</si>
  <si>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</si>
  <si>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</si>
  <si>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</si>
  <si>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</si>
  <si>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</si>
  <si>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</si>
  <si>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</si>
  <si>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</si>
  <si>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</si>
  <si>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</si>
  <si>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</si>
  <si>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</si>
  <si>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</si>
  <si>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</si>
  <si>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</si>
  <si>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</si>
  <si>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</si>
  <si>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</si>
  <si>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</si>
  <si>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</si>
  <si>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</si>
  <si>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</si>
  <si>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</si>
  <si>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</si>
  <si>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</si>
  <si>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</si>
  <si>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</si>
  <si>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</si>
  <si>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</si>
  <si>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</si>
  <si>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</si>
  <si>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</si>
  <si>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</si>
  <si>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</si>
  <si>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</si>
  <si>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</si>
  <si>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</si>
  <si>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</si>
  <si>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</si>
  <si>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</si>
  <si>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</si>
  <si>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</si>
  <si>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</si>
  <si>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</si>
  <si>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</si>
  <si>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</si>
  <si>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</si>
  <si>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</si>
  <si>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</si>
  <si>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</si>
  <si>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</si>
  <si>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</si>
  <si>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</si>
  <si>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</si>
  <si>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</si>
  <si>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</si>
  <si>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</si>
  <si>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</si>
  <si>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</si>
  <si>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</si>
  <si>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</si>
  <si>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</si>
  <si>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</si>
  <si>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</si>
  <si>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</si>
  <si>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</si>
  <si>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</si>
  <si>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</si>
  <si>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</si>
  <si>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</si>
  <si>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</si>
  <si>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</si>
  <si>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</si>
  <si>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</si>
  <si>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</si>
  <si>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</si>
  <si>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</si>
  <si>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</si>
  <si>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</si>
  <si>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</si>
  <si>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</si>
  <si>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</si>
  <si>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</si>
  <si>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</si>
  <si>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</si>
  <si>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</si>
  <si>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</si>
  <si>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</si>
  <si>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</si>
  <si>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</si>
  <si>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</si>
  <si>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</si>
  <si>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</si>
  <si>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</si>
  <si>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</si>
  <si>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</si>
  <si>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</si>
  <si>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</si>
  <si>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</si>
  <si>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</si>
  <si>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</si>
  <si>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</si>
  <si>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</si>
  <si>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</si>
  <si>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</si>
  <si>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</si>
  <si>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</si>
  <si>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</si>
  <si>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</si>
  <si>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</si>
  <si>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</si>
  <si>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</si>
  <si>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</si>
  <si>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</si>
  <si>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</si>
  <si>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</si>
  <si>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</si>
  <si>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</si>
  <si>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</si>
  <si>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</si>
  <si>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</si>
  <si>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</si>
  <si>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</si>
  <si>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</si>
  <si>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</si>
  <si>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</si>
  <si>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</si>
  <si>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</si>
  <si>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</si>
  <si>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</si>
  <si>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</si>
  <si>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</si>
  <si>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</si>
  <si>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</si>
  <si>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</si>
  <si>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</si>
  <si>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</si>
  <si>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</si>
  <si>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</si>
  <si>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</si>
  <si>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</si>
  <si>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</si>
  <si>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</si>
  <si>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</si>
  <si>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</si>
  <si>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</si>
  <si>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</si>
  <si>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</si>
  <si>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</si>
  <si>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</si>
  <si>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</si>
  <si>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</si>
  <si>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</si>
  <si>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</si>
  <si>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</si>
  <si>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</si>
  <si>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</si>
  <si>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</si>
  <si>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</si>
  <si>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</si>
  <si>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</si>
  <si>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</si>
  <si>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</si>
  <si>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</si>
  <si>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</si>
  <si>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</si>
  <si>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</si>
  <si>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</si>
  <si>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</si>
  <si>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</si>
  <si>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</si>
  <si>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</si>
  <si>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</si>
  <si>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</si>
  <si>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</si>
  <si>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</si>
  <si>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</si>
  <si>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</si>
  <si>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</si>
  <si>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</si>
  <si>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</si>
  <si>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</si>
  <si>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</si>
  <si>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</si>
  <si>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</si>
  <si>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</si>
  <si>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</si>
  <si>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</si>
  <si>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</si>
  <si>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</si>
  <si>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</si>
  <si>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</si>
  <si>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</si>
  <si>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</si>
  <si>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</si>
  <si>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</si>
  <si>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</si>
  <si>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</si>
  <si>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</si>
  <si>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</si>
  <si>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</si>
  <si>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</si>
  <si>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</si>
  <si>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</si>
  <si>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</si>
  <si>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</si>
  <si>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</si>
  <si>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</si>
  <si>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</si>
  <si>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</si>
  <si>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</si>
  <si>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</si>
  <si>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</si>
  <si>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</si>
  <si>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</si>
  <si>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</si>
  <si>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</si>
  <si>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</si>
  <si>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</si>
  <si>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</si>
  <si>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</si>
  <si>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</si>
  <si>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</si>
  <si>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</si>
  <si>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</si>
  <si>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</si>
  <si>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</si>
  <si>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</si>
  <si>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</si>
  <si>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</si>
  <si>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</si>
  <si>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</si>
  <si>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</si>
  <si>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</si>
  <si>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</si>
  <si>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</si>
  <si>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</si>
  <si>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</si>
  <si>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</si>
  <si>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</si>
  <si>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</si>
  <si>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</si>
  <si>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</si>
  <si>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</si>
  <si>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</si>
  <si>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</si>
  <si>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</si>
  <si>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</si>
  <si>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</si>
  <si>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</si>
  <si>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</si>
  <si>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</si>
  <si>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</si>
  <si>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</si>
  <si>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</si>
  <si>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</si>
  <si>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</si>
  <si>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</si>
  <si>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</si>
  <si>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</si>
  <si>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</si>
  <si>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</si>
  <si>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</si>
  <si>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</si>
  <si>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</si>
  <si>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</si>
  <si>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</si>
  <si>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</si>
  <si>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</si>
  <si>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</si>
  <si>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</si>
  <si>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</si>
  <si>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</si>
  <si>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</si>
  <si>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</si>
  <si>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</si>
  <si>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</si>
  <si>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</si>
  <si>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</si>
  <si>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</si>
  <si>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</si>
  <si>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</si>
  <si>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</si>
  <si>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</si>
  <si>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</si>
  <si>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</si>
  <si>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</si>
  <si>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</si>
  <si>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</si>
  <si>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</si>
  <si>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</si>
  <si>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</si>
  <si>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</si>
  <si>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</si>
  <si>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</si>
  <si>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</si>
  <si>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</si>
  <si>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</si>
  <si>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</si>
  <si>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</si>
  <si>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</si>
  <si>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</si>
  <si>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</si>
  <si>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</si>
  <si>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</si>
  <si>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</si>
  <si>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</si>
  <si>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</si>
  <si>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</si>
  <si>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</si>
  <si>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</si>
  <si>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</si>
  <si>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</si>
  <si>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</si>
  <si>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</si>
  <si>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</si>
  <si>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</si>
  <si>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</si>
  <si>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</si>
  <si>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</si>
  <si>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</si>
  <si>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</si>
  <si>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</si>
  <si>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</si>
  <si>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</si>
  <si>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</si>
  <si>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</si>
  <si>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</si>
  <si>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</si>
  <si>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</si>
  <si>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</si>
  <si>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</si>
  <si>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</si>
  <si>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</si>
  <si>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</si>
  <si>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</si>
  <si>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</si>
  <si>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</si>
  <si>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</si>
  <si>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</si>
  <si>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</si>
  <si>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</si>
  <si>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</si>
  <si>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</si>
  <si>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</si>
  <si>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</si>
  <si>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</si>
  <si>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</si>
  <si>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</si>
  <si>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</si>
  <si>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</si>
  <si>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</si>
  <si>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</si>
  <si>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</si>
  <si>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</si>
  <si>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</si>
  <si>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</si>
  <si>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</si>
  <si>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</si>
  <si>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</si>
  <si>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</si>
  <si>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</si>
  <si>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</si>
  <si>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</si>
  <si>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</si>
  <si>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</si>
  <si>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</si>
  <si>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</si>
  <si>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</si>
  <si>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</si>
  <si>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</si>
  <si>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</si>
  <si>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</si>
  <si>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</si>
  <si>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</si>
  <si>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</si>
  <si>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</si>
  <si>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</si>
  <si>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</si>
  <si>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</si>
  <si>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</si>
  <si>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</si>
  <si>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</si>
  <si>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</si>
  <si>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</si>
  <si>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</si>
  <si>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</si>
  <si>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</si>
  <si>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</si>
  <si>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</si>
  <si>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</si>
  <si>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</si>
  <si>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</si>
  <si>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</si>
  <si>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</si>
  <si>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</si>
  <si>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</si>
  <si>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</si>
  <si>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</si>
  <si>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</si>
  <si>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</si>
  <si>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</si>
  <si>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</si>
  <si>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</si>
  <si>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</si>
  <si>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</si>
  <si>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</si>
  <si>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</si>
  <si>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</si>
  <si>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</si>
  <si>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</si>
  <si>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</si>
  <si>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</si>
  <si>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</si>
  <si>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</si>
  <si>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</si>
  <si>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</si>
  <si>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</si>
  <si>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</si>
  <si>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</si>
  <si>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</si>
  <si>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</si>
  <si>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</si>
  <si>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</si>
  <si>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</si>
  <si>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</si>
  <si>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</si>
  <si>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</si>
  <si>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</si>
  <si>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</si>
  <si>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</si>
  <si>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</si>
  <si>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</si>
  <si>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</si>
  <si>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</si>
  <si>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</si>
  <si>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</si>
  <si>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</si>
  <si>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</si>
  <si>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</si>
  <si>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</si>
  <si>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</si>
  <si>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</si>
  <si>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</si>
  <si>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</si>
  <si>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</si>
  <si>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</si>
  <si>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</si>
  <si>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</si>
  <si>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</si>
  <si>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</si>
  <si>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</si>
  <si>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</si>
  <si>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</si>
  <si>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</si>
  <si>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</si>
  <si>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</si>
  <si>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</si>
  <si>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</si>
  <si>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</si>
  <si>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</si>
  <si>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</si>
  <si>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</si>
  <si>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</si>
  <si>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</si>
  <si>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</si>
  <si>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</si>
  <si>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</si>
  <si>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</si>
  <si>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</si>
  <si>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</si>
  <si>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</si>
  <si>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</si>
  <si>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</si>
  <si>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</si>
  <si>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</si>
  <si>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</si>
  <si>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</si>
  <si>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</si>
  <si>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</si>
  <si>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</si>
  <si>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</si>
  <si>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</si>
  <si>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</si>
  <si>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</si>
  <si>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</si>
  <si>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</si>
  <si>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</si>
  <si>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</si>
  <si>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</si>
  <si>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</si>
  <si>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</si>
  <si>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</si>
  <si>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</si>
  <si>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</si>
  <si>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</si>
  <si>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</si>
  <si>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</si>
  <si>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</si>
  <si>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</si>
  <si>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</si>
  <si>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</si>
  <si>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</si>
  <si>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</si>
  <si>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</si>
  <si>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</si>
  <si>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</si>
  <si>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</si>
  <si>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</si>
  <si>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</si>
  <si>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</si>
  <si>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</si>
  <si>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</si>
  <si>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</si>
  <si>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</si>
  <si>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</si>
  <si>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</si>
  <si>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</si>
  <si>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</si>
  <si>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</si>
  <si>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</si>
  <si>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</si>
  <si>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</si>
  <si>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</si>
  <si>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</si>
  <si>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</si>
  <si>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</si>
  <si>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</si>
  <si>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</si>
  <si>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</si>
  <si>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</si>
  <si>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</si>
  <si>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</si>
  <si>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</si>
  <si>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</si>
  <si>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</si>
  <si>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</si>
  <si>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</si>
  <si>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</si>
  <si>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</si>
  <si>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</si>
  <si>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</si>
  <si>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</si>
  <si>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</si>
  <si>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</si>
  <si>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</si>
  <si>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</si>
  <si>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</si>
  <si>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</si>
  <si>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</si>
  <si>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</si>
  <si>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</si>
  <si>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</si>
  <si>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</si>
  <si>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</si>
  <si>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</si>
  <si>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</si>
  <si>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</si>
  <si>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</si>
  <si>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</si>
  <si>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</si>
  <si>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</si>
  <si>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</si>
  <si>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</si>
  <si>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</si>
  <si>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</si>
  <si>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</si>
  <si>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</si>
  <si>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</si>
  <si>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</si>
  <si>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</si>
  <si>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</si>
  <si>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</si>
  <si>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</si>
  <si>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</si>
  <si>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</si>
  <si>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</si>
  <si>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</si>
  <si>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</si>
  <si>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</si>
  <si>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</si>
  <si>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</si>
  <si>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</si>
  <si>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</si>
  <si>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</si>
  <si>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</si>
  <si>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</si>
  <si>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</si>
  <si>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</si>
  <si>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</si>
  <si>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</si>
  <si>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</si>
  <si>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</si>
  <si>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</si>
  <si>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</si>
  <si>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</si>
  <si>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</si>
  <si>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</si>
  <si>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</si>
  <si>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</si>
  <si>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</si>
  <si>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</si>
  <si>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</si>
  <si>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</si>
  <si>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</si>
  <si>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</si>
  <si>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</si>
  <si>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</si>
  <si>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</si>
  <si>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</si>
  <si>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</si>
  <si>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</si>
  <si>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</si>
  <si>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</si>
  <si>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</si>
  <si>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</si>
  <si>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</si>
  <si>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</si>
  <si>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</si>
  <si>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</si>
  <si>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</si>
  <si>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</si>
  <si>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</si>
  <si>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</si>
  <si>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</si>
  <si>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</si>
  <si>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</si>
  <si>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</si>
  <si>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</si>
  <si>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</si>
  <si>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</si>
  <si>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</si>
  <si>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</si>
  <si>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</si>
  <si>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</si>
  <si>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</si>
  <si>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</si>
  <si>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</si>
  <si>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</si>
  <si>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</si>
  <si>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</si>
  <si>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</si>
  <si>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</si>
  <si>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</si>
  <si>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</si>
  <si>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</si>
  <si>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</si>
  <si>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</si>
  <si>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</si>
  <si>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</si>
  <si>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</si>
  <si>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</si>
  <si>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</si>
  <si>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</si>
  <si>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</si>
  <si>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</si>
  <si>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</si>
  <si>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</si>
  <si>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</si>
  <si>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</si>
  <si>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</si>
  <si>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</si>
  <si>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</si>
  <si>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</si>
  <si>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</si>
  <si>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</si>
  <si>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</si>
  <si>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</si>
  <si>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</si>
  <si>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</si>
  <si>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</si>
  <si>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</si>
  <si>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</si>
  <si>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</si>
  <si>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</si>
  <si>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</si>
  <si>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</si>
  <si>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</si>
  <si>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</si>
  <si>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</si>
  <si>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</si>
  <si>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</si>
  <si>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</si>
  <si>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</si>
  <si>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</si>
  <si>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</si>
  <si>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</si>
  <si>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</si>
  <si>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</si>
  <si>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</si>
  <si>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</si>
  <si>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</si>
  <si>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</si>
  <si>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</si>
  <si>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</si>
  <si>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</si>
  <si>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</si>
  <si>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</si>
  <si>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</si>
  <si>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</si>
  <si>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</si>
  <si>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</si>
  <si>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</si>
  <si>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</si>
  <si>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</si>
  <si>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</si>
  <si>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</si>
  <si>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</si>
  <si>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</si>
  <si>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</si>
  <si>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</si>
  <si>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</si>
  <si>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</si>
  <si>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</si>
  <si>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</si>
  <si>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</si>
  <si>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</si>
  <si>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</si>
  <si>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</si>
  <si>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</si>
  <si>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</si>
  <si>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</si>
  <si>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</si>
  <si>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</si>
  <si>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</si>
  <si>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</si>
  <si>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</si>
  <si>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</si>
  <si>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</si>
  <si>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</si>
  <si>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</si>
  <si>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</si>
  <si>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</si>
  <si>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</si>
  <si>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Fair is Cancelled for 2020</t>
  </si>
  <si>
    <t>Closed for the season</t>
  </si>
  <si>
    <t>Wet n Wild Emerald Pointe</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</si>
  <si>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</si>
  <si>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</si>
  <si>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</si>
  <si>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</si>
  <si>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t>Temporarily Closed</t>
  </si>
  <si>
    <t>Close until further notice</t>
  </si>
  <si>
    <t>Partial Open</t>
  </si>
  <si>
    <t>City State:</t>
  </si>
  <si>
    <t>Status:</t>
  </si>
  <si>
    <t>Date of Last Update:</t>
  </si>
  <si>
    <t>Details:</t>
  </si>
  <si>
    <t>Quick Look-Up Vendor Status</t>
  </si>
  <si>
    <t>Select Vendor:</t>
  </si>
  <si>
    <t xml:space="preserve"> &lt;-- Click on Box to see drop down list</t>
  </si>
  <si>
    <t>Various</t>
  </si>
  <si>
    <t>Locations are closed pass holders should visit ikonpass.com</t>
  </si>
  <si>
    <t>Closed until future notice</t>
  </si>
  <si>
    <t>All Performance Temporarily Suspended</t>
  </si>
  <si>
    <t>Some locations are open for guests. Visit: www.iflyworld.com for current listing of available locations.</t>
  </si>
  <si>
    <t>Temporarily closed until further notice.</t>
  </si>
  <si>
    <t>Open Friday-Sunday 10:00 am-5:00 pm</t>
  </si>
  <si>
    <t>Graceland is opening its gate on May 21st. Will be at 25% capacity, visitors encouraged to purchase tickets and reserve tours time in advance.</t>
  </si>
  <si>
    <t xml:space="preserve">Tickets are offline in TMS until vendor allows third party ticket sales. </t>
  </si>
  <si>
    <t>Closed permanently; Follow cancellation instructions on next tab.</t>
  </si>
  <si>
    <t>San Diego, California</t>
  </si>
  <si>
    <t>Not Available</t>
  </si>
  <si>
    <t xml:space="preserve">Special Notes  
</t>
  </si>
  <si>
    <t>Reopened May 23rd. Park capacity is limited to 25%.   www.gatorland.com</t>
  </si>
  <si>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</si>
  <si>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</si>
  <si>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t>Reopened May 25th noon to 10 p.m.  Not open during this time - arcarde, fun house, fun train &amp; splash pad. Includes Orlando &amp; Kissimmee</t>
  </si>
  <si>
    <t>5/29/2020 Working toward a July 1 opening. Planning to accept third party tickets. Temporarily suspended Monticello &amp; Best of DC tours.</t>
  </si>
  <si>
    <t>Locations</t>
  </si>
  <si>
    <t>Open Date Unknown, No 3rd Party Sales</t>
  </si>
  <si>
    <t>Accepting vouchers; operating hours have changed</t>
  </si>
  <si>
    <t>Operating hours 10am-5pm, Water Park 12pm-4pm (MTP is wating on vendor provided Barcodes)</t>
  </si>
  <si>
    <t>Accepting vouchers; operating hours Thur, Fri, Sat, Sun 11-5; MTW Closed</t>
  </si>
  <si>
    <t>Accepting vouchers; operating hours for now: 11-6; Closed M &amp; T</t>
  </si>
  <si>
    <t>Closed for remainder of 2020; No 3rd Party Sales</t>
  </si>
  <si>
    <t>No 3rd Party Sales</t>
  </si>
  <si>
    <t>Reservations available beginning July</t>
  </si>
  <si>
    <t xml:space="preserve">Opening soon, date not specified
3/20/20: WonderWorks (ALL LOCATIONS) &amp; Alcatraz East Crime Museum are temporarily closed until further notice Has suspended third party sales. </t>
  </si>
  <si>
    <t>Safety First Guidelines are in practice; no third party sales</t>
  </si>
  <si>
    <t>Practicing Safety Measures</t>
  </si>
  <si>
    <t>Now open at a limited capacity. Tickets must be purchased online through the aquarium; No 3rd party sales. Masks are required for all guests ages 3+.</t>
  </si>
  <si>
    <t xml:space="preserve">Closed to public, canceling all special events, military ceremonies, evening events, school visits, and outreach activities. </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</si>
  <si>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</si>
  <si>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Accepting all flyers; reservations still required</t>
  </si>
  <si>
    <t>Enhanced Safety Measures</t>
  </si>
  <si>
    <t>Some events will allow spectators</t>
  </si>
  <si>
    <t>limited availability</t>
  </si>
  <si>
    <t>2020 season passes extended through 2021; Opening Day remains undetermined.</t>
  </si>
  <si>
    <t>Select food and retail locations are open starting June 6. Rides and attractions are temporarily closed.</t>
  </si>
  <si>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</si>
  <si>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</si>
  <si>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t xml:space="preserve">Six Flags Discovery Kingdom has suspended operations until further notice.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</si>
  <si>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r>
      <t xml:space="preserve">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</si>
  <si>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t>Call before selling to check availability. Limited capacity. Expect price increase on agreement update.</t>
  </si>
  <si>
    <t xml:space="preserve">Reopened June 5th. Mandatory face masks, limited passenger loads for social distancing. Will honor value of ticket to be applied to adjusted price. </t>
  </si>
  <si>
    <t xml:space="preserve">Will Open JUNE 19, 2020 weekends only with 1 show per night. Fri &amp; Sat 7pm &amp; Sun 6:30pm. 
</t>
  </si>
  <si>
    <t>Accepting vouchers; operating hours for now: S 12-6, M 11-5, (Tue Wed Closed), TH F S 11-7</t>
  </si>
  <si>
    <r>
      <rPr>
        <b/>
        <sz val="14"/>
        <color theme="1"/>
        <rFont val="Calibri"/>
        <family val="2"/>
        <scheme val="minor"/>
      </rPr>
      <t>No third party sales at this time.</t>
    </r>
    <r>
      <rPr>
        <b/>
        <sz val="12"/>
        <color theme="1"/>
        <rFont val="Calibri"/>
        <family val="2"/>
        <scheme val="minor"/>
      </rPr>
      <t xml:space="preserve"> </t>
    </r>
    <r>
      <rPr>
        <sz val="11"/>
        <color theme="1"/>
        <rFont val="Calibri"/>
        <family val="2"/>
        <scheme val="minor"/>
      </rPr>
      <t xml:space="preserve"> All members and guests are required to obtain timed tickets for entry. No third party sales at this time.</t>
    </r>
  </si>
  <si>
    <r>
      <rPr>
        <b/>
        <sz val="12"/>
        <color theme="1"/>
        <rFont val="Calibri"/>
        <family val="2"/>
        <scheme val="minor"/>
      </rPr>
      <t>No third party sales.</t>
    </r>
    <r>
      <rPr>
        <b/>
        <sz val="11"/>
        <color theme="1"/>
        <rFont val="Calibri"/>
        <family val="2"/>
        <scheme val="minor"/>
      </rPr>
      <t xml:space="preserve">
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</si>
  <si>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sz val="14"/>
        <color theme="1"/>
        <rFont val="Calibri"/>
        <family val="2"/>
        <scheme val="minor"/>
      </rPr>
      <t>6.15.2020 -Reopening 7/3/2020. Guests with summer tickets or season passes are required to make reservations. Reservations must be made in advance so we recommend guests make a reservation as soon as they know the day they plan to come.  Guests without a reservation will not be guaranteed entry.</t>
    </r>
    <r>
      <rPr>
        <b/>
        <sz val="11"/>
        <color theme="1"/>
        <rFont val="Calibri"/>
        <family val="2"/>
        <scheme val="minor"/>
      </rPr>
      <t xml:space="preserve">
To make, modify, or cancel a reservation before a visit, click here: www.hersheypark.com/reservations/reserve-your-day/. 
6/1/2002- Planning to reopen in July - more info to come</t>
    </r>
    <r>
      <rPr>
        <sz val="11"/>
        <color theme="1"/>
        <rFont val="Calibri"/>
        <family val="2"/>
        <scheme val="minor"/>
      </rPr>
      <t xml:space="preserve">
https://stories.hersheypa.com/covid-19-impact-across-hershey-entertainment--resorts?_ga=2.168277473.1570845960.1590768435-690921982.1590768435#Hersheypark
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r>
  </si>
  <si>
    <r>
      <t>Closed for the season.</t>
    </r>
    <r>
      <rPr>
        <b/>
        <sz val="14"/>
        <color theme="1"/>
        <rFont val="Calibri"/>
        <family val="2"/>
        <scheme val="minor"/>
      </rPr>
      <t xml:space="preserve"> For any unused consignment tickets, the vendor will honor them during the 2020-2021 Winter season.   
While refunds aren't going to be an option, hopefully being able to use the tickets next season will be a good option.  </t>
    </r>
    <r>
      <rPr>
        <sz val="11"/>
        <color theme="1"/>
        <rFont val="Calibri"/>
        <family val="2"/>
        <scheme val="minor"/>
      </rPr>
      <t xml:space="preserve">
</t>
    </r>
  </si>
  <si>
    <r>
      <rPr>
        <b/>
        <sz val="14"/>
        <color theme="1"/>
        <rFont val="Arial"/>
        <family val="2"/>
      </rPr>
      <t>6/16/2020 - Mammoth will extend ONLY until July 15th for shipments to receive them no later than July 17th. There will be no extensions beyond that for late returns, even if bases are not open</t>
    </r>
    <r>
      <rPr>
        <b/>
        <u/>
        <sz val="11"/>
        <color theme="1"/>
        <rFont val="Calibri"/>
        <family val="2"/>
        <scheme val="minor"/>
      </rPr>
      <t xml:space="preserve">
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</si>
  <si>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t>OUT OF BUSINESS BUSINESS</t>
  </si>
  <si>
    <r>
      <rPr>
        <b/>
        <sz val="11"/>
        <color theme="1"/>
        <rFont val="Calibri"/>
        <family val="2"/>
        <scheme val="minor"/>
      </rPr>
      <t xml:space="preserve">6/22/2020 - Open for ticket sales. For both San Diego Zoo and San Diego Zoo Safari Park. - Reservations are not required. The San Diego Zoo and San Diego Zoo Safari Park will operate at 50% capacity. Guests will be allowed entrance at a first-come-first-serve basis. As guests leave, new guests will be allowed admittance. 
- During the first phases of our re-opening, re-entry will not be permitted. Therefore, “handstamps for re-entrance” will not be enforced.
- United States Armed Forces Personnel continue to receive a complimentary 1-Day Pass, at both our venues, year-round. 
- Transportation options will be limited during our stages of re-opening. Skyfari, Bus Tour, and Kangaroo Bus will not be operating at the San Diego Zoo. Africa Tram will not be operating at the Safari Park. 
- Before visiting the Zoo or Safari Park, we encourage all guests to visit https://zoo.sandiegozoo.org/reopen to prepare for your visit. 
</t>
    </r>
    <r>
      <rPr>
        <sz val="11"/>
        <color theme="1"/>
        <rFont val="Calibri"/>
        <family val="2"/>
        <scheme val="minor"/>
      </rPr>
      <t xml:space="preserve">
6/10/2020 - San Diego Zoo and the San Diego Zoo Safari Park will reopen Saturday, June 20th.  Third party sales are restricted.</t>
    </r>
  </si>
  <si>
    <r>
      <rPr>
        <b/>
        <sz val="12"/>
        <color theme="1"/>
        <rFont val="Calibri"/>
        <family val="2"/>
        <scheme val="minor"/>
      </rPr>
      <t>6/22/2020 - Will  reopen to the public on July 3rd! We will continue to accept third party tickets and will not have a price change.  
5/27/2020 - planning phase 3 opening, still no date yet. Will accept 3rd party tickets.</t>
    </r>
    <r>
      <rPr>
        <sz val="11"/>
        <color theme="1"/>
        <rFont val="Calibri"/>
        <family val="2"/>
        <scheme val="minor"/>
      </rPr>
      <t xml:space="preserve">
Temporarily closed until further notice.</t>
    </r>
  </si>
  <si>
    <r>
      <rPr>
        <b/>
        <sz val="11"/>
        <color theme="1"/>
        <rFont val="Calibri"/>
        <family val="2"/>
        <scheme val="minor"/>
      </rPr>
      <t>6/22/2020 - MTP Sales suspended until business returns to normal. New rules relating to Covid-19 have severely limited the number of people we can carry on each trip, so we are not offering ANY discounts.  We will honor any tickets that have already been sold, but until we can carry a full load again.</t>
    </r>
    <r>
      <rPr>
        <sz val="11"/>
        <color theme="1"/>
        <rFont val="Calibri"/>
        <family val="2"/>
        <scheme val="minor"/>
      </rPr>
      <t xml:space="preserve">
Safety measures in place</t>
    </r>
  </si>
  <si>
    <t xml:space="preserve">6/22/2020 - The ICON Park is now open and accepting guests on property at restaurants, retail establishments and attractions. 
6.4.2020 - The Wheel reopens June 3rd, 1-9 p.m. daily. The ICON Park is also open. </t>
  </si>
  <si>
    <r>
      <t xml:space="preserve">Social distancing guidelines will limit the capacity of the park on a daily basis. As a result, both pass holders and general admission guests are </t>
    </r>
    <r>
      <rPr>
        <b/>
        <sz val="12"/>
        <color theme="1"/>
        <rFont val="Calibri"/>
        <family val="2"/>
        <scheme val="minor"/>
      </rPr>
      <t>required to reserve</t>
    </r>
    <r>
      <rPr>
        <sz val="11"/>
        <color theme="1"/>
        <rFont val="Calibri"/>
        <family val="2"/>
        <scheme val="minor"/>
      </rPr>
      <t xml:space="preserve"> the date they wish to visit the park to ensure they have a safer, socially-distanced experience. Inform  guests that reservations are required for their desired date. Purchasing a one day ticket does not guarantee a reservation. Reservations can be made at www.Dollywood.com/reservations using the alpha numeric bar code on the ticket issued. A helpful how-to video displays on this site and will demonstrate the reservation process. Please make sure your guests visit www.Dollywood.com/playsafe for up to date information regarding our health and safety standards for visiting the park
Dollywood and Dollywood’s Spash Country parks will open up to the general public on June 17 with health and safety guidelines to follow when at the park. Sales are on hold at this time per the vendor.  This information can be found on our website at www.dollywood.com.</t>
    </r>
  </si>
  <si>
    <r>
      <rPr>
        <b/>
        <sz val="12"/>
        <color theme="1"/>
        <rFont val="Calibri"/>
        <family val="2"/>
        <scheme val="minor"/>
      </rPr>
      <t>6/24/2020 - Reopens June 27th. Not accepting third party tickets.</t>
    </r>
    <r>
      <rPr>
        <sz val="11"/>
        <color theme="1"/>
        <rFont val="Calibri"/>
        <family val="2"/>
        <scheme val="minor"/>
      </rPr>
      <t xml:space="preserve">
Closed to guest until further notice</t>
    </r>
  </si>
  <si>
    <r>
      <rPr>
        <b/>
        <sz val="11"/>
        <color theme="1"/>
        <rFont val="Calibri"/>
        <family val="2"/>
        <scheme val="minor"/>
      </rPr>
      <t xml:space="preserve">6/25/2020 -  Will Reopen July 1st at 25% capacity and will accept third party tickets. </t>
    </r>
    <r>
      <rPr>
        <sz val="11"/>
        <color theme="1"/>
        <rFont val="Calibri"/>
        <family val="2"/>
        <scheme val="minor"/>
      </rPr>
      <t xml:space="preserve">
Temporarily Closed</t>
    </r>
  </si>
  <si>
    <r>
      <rPr>
        <b/>
        <sz val="16"/>
        <color theme="1"/>
        <rFont val="Calibri"/>
        <family val="2"/>
        <scheme val="minor"/>
      </rPr>
      <t>6/30/2020 NOW ACCEPTING LATE RETURNS UNTIL JULY 10th - SEND CANCELLATIONS TO THE INFO BOX</t>
    </r>
    <r>
      <rPr>
        <sz val="11"/>
        <color theme="1"/>
        <rFont val="Calibri"/>
        <family val="2"/>
        <scheme val="minor"/>
      </rPr>
      <t xml:space="preserve">
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</si>
  <si>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rPr>
        <b/>
        <sz val="11"/>
        <color theme="1"/>
        <rFont val="Calibri"/>
        <family val="2"/>
        <scheme val="minor"/>
      </rPr>
      <t>6/30/2020 - Rides are closed - the Coaster Comobo &amp; Ride Wristband are offline until the vendor reopens the rides.
6/19/2020 - Has reopened. No change to gate entry.</t>
    </r>
    <r>
      <rPr>
        <sz val="11"/>
        <color theme="1"/>
        <rFont val="Calibri"/>
        <family val="2"/>
        <scheme val="minor"/>
      </rPr>
      <t xml:space="preserve">
Closed until further notice</t>
    </r>
  </si>
  <si>
    <r>
      <rPr>
        <b/>
        <sz val="11"/>
        <color theme="1"/>
        <rFont val="Calibri"/>
        <family val="2"/>
        <scheme val="minor"/>
      </rPr>
      <t>6/30/2020 - Reopen Jul 1st  Will accept MTP ticket sales Limited capacy. One-way self guided tour for social distancing A few exhibits closed. Masks required &amp; health screening upon arrival</t>
    </r>
    <r>
      <rPr>
        <sz val="11"/>
        <color theme="1"/>
        <rFont val="Calibri"/>
        <family val="2"/>
        <scheme val="minor"/>
      </rPr>
      <t xml:space="preserve">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</si>
  <si>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r>
      <rPr>
        <b/>
        <sz val="14"/>
        <color theme="1"/>
        <rFont val="Calibri"/>
        <family val="2"/>
        <scheme val="minor"/>
      </rPr>
      <t xml:space="preserve">7/2/2020 • Universal Studios Hollywood Park is temporarily closed. Any tickets purchased for a date when the Theme Park is closed will automatically be changed to be valid until December 18, 2020.
For clarifications:
If a military 12 month pass has already been registered, the military personnel will receive the number of days the Park is closed added to their 12month pass.
If the military 12 month pass was not registered, this date has been extended to 12/18/20.  Guest must register their 1st visit by 12/18/20 and then the 12month begins from their 1st visit date
If the 1-day General Admission that expired on 5/31/20 was purchased, and the military member was unable to visit as the Park was closed, this ticket will be accepted until 12/18/20. There is no need to return the ticket. 
Guests may request a refund, however we are trying to save the sale by sharing that the tickets are extended already in our system.
</t>
    </r>
    <r>
      <rPr>
        <sz val="11"/>
        <color theme="1"/>
        <rFont val="Calibri"/>
        <family val="2"/>
        <scheme val="minor"/>
      </rPr>
      <t xml:space="preserve">
Universal Hollywood clarification: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</si>
  <si>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1"/>
        <color theme="1"/>
        <rFont val="Calibri"/>
        <family val="2"/>
        <scheme val="minor"/>
      </rPr>
      <t>7/7/2020 - Have reopened. https://www.medievaltimes.com/purchase-tickets/index.html?c=1 
What guests should expect: https://www.medievaltimes.com/updates</t>
    </r>
    <r>
      <rPr>
        <sz val="11"/>
        <color theme="1"/>
        <rFont val="Calibri"/>
        <family val="2"/>
        <scheme val="minor"/>
      </rPr>
      <t xml:space="preserve">
Reservations available beginning July</t>
    </r>
  </si>
  <si>
    <r>
      <rPr>
        <b/>
        <sz val="11"/>
        <color theme="1"/>
        <rFont val="Calibri"/>
        <family val="2"/>
        <scheme val="minor"/>
      </rPr>
      <t>7/7/2020 - Have reopened. https://www.medievaltimes.com/purchase-tickets/index.html?c=9
What guests should expect: https://www.medievaltimes.com/updates</t>
    </r>
    <r>
      <rPr>
        <sz val="11"/>
        <color theme="1"/>
        <rFont val="Calibri"/>
        <family val="2"/>
        <scheme val="minor"/>
      </rPr>
      <t xml:space="preserve">
Reservations available beginning July</t>
    </r>
  </si>
  <si>
    <r>
      <rPr>
        <b/>
        <sz val="11"/>
        <color theme="1"/>
        <rFont val="Calibri"/>
        <family val="2"/>
        <scheme val="minor"/>
      </rPr>
      <t>7/13/2020 - confirmed Open, accepting third party tickets</t>
    </r>
    <r>
      <rPr>
        <sz val="11"/>
        <color theme="1"/>
        <rFont val="Calibri"/>
        <family val="2"/>
        <scheme val="minor"/>
      </rPr>
      <t xml:space="preserve">
Reopening plans for June 24th.
Jamestown-Yorktown Foundation, the state agency that operates Jamestown Settlement and the American Revolution Museum at Yorktown museums, will temporarily close the museums to the public beginning Saturday, March 14, through Sunday, March 29.</t>
    </r>
  </si>
  <si>
    <r>
      <rPr>
        <b/>
        <sz val="11"/>
        <color theme="1"/>
        <rFont val="Calibri"/>
        <family val="2"/>
        <scheme val="minor"/>
      </rPr>
      <t>7/13/2020 - Confirmed open, accepting third party tickets</t>
    </r>
    <r>
      <rPr>
        <sz val="11"/>
        <color theme="1"/>
        <rFont val="Calibri"/>
        <family val="2"/>
        <scheme val="minor"/>
      </rPr>
      <t>.
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r>
  </si>
  <si>
    <r>
      <rPr>
        <b/>
        <sz val="11"/>
        <color theme="1"/>
        <rFont val="Calibri"/>
        <family val="2"/>
        <scheme val="minor"/>
      </rPr>
      <t>7/13/2020 - Confirmed open, accepting third party tickets</t>
    </r>
    <r>
      <rPr>
        <sz val="11"/>
        <color theme="1"/>
        <rFont val="Calibri"/>
        <family val="2"/>
        <scheme val="minor"/>
      </rPr>
      <t xml:space="preserve">
The Museum is temporarily closed until non-essential businesses are reopened in the state.</t>
    </r>
  </si>
  <si>
    <r>
      <rPr>
        <b/>
        <sz val="11"/>
        <color theme="1"/>
        <rFont val="Calibri"/>
        <family val="2"/>
        <scheme val="minor"/>
      </rPr>
      <t>7/13/2020 - Confirmed open, accepting third party tickets
6/30/2020 - Reopens July 3rd, accepting MTP tickets, limited capacity -  you must make a reservation at sixflags.com/</t>
    </r>
    <r>
      <rPr>
        <sz val="11"/>
        <color theme="1"/>
        <rFont val="Calibri"/>
        <family val="2"/>
        <scheme val="minor"/>
      </rPr>
      <t xml:space="preserve">
Has temporarily suspended operations until further notice.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r>
  </si>
  <si>
    <r>
      <rPr>
        <b/>
        <sz val="11"/>
        <color theme="1"/>
        <rFont val="Calibri"/>
        <family val="2"/>
        <scheme val="minor"/>
      </rPr>
      <t xml:space="preserve">7/13/2020 - Confirmed open, accepting third party tickets
6/30/2020 - Reservations required </t>
    </r>
    <r>
      <rPr>
        <sz val="11"/>
        <color theme="1"/>
        <rFont val="Calibri"/>
        <family val="2"/>
        <scheme val="minor"/>
      </rPr>
      <t xml:space="preserve">
RESERVATION REQUIREMENTS
• After placing your ticket order, you must reserve visit date and arrival time at: WWW.SIXFLAGS.COM/RESERVE 
• Parking (for busses, vans or cars) will not be sold at the park and must be purchased online in advance.
• Please arrive at least one hour prior to your reservation time to facilitate the park entry process.
• The safety of our guests and employees is our highest priority. Learn more about the Six Flags Health and Safety Plan: https://www.sixflags.com/overgeorgia/plan-your-visit/safety-protocols
SETTING UP A RESERVATION
• Anyone with a ticket, Season Pass or Membership will be able to make a reservation by visiting sixflags.com/reserve. The web-based process takes 5-7 minutes and will include the following: 
o Identify yourself by entering your online order number or ticket, or Season Pass number. 
o Select the date you want to visit, and the time you wish to enter. 
o Acknowledge your understanding of our health policy and associated restrictions on entering the park. 
o Order pre-paid parking, masks and other merchandise (if desired or necessary). 
o Watch a brief video that describes new social distancing and sanitization procedures. 
o Anticipated guests will be contacted electronically (either by email, text or both) the day before your visit to verify that you still plan to come and to remind of our health policy.
Park reopens Monday June 15 for Members &amp; Pass Holders, June 22 for Everyone; online reservations required</t>
    </r>
  </si>
  <si>
    <r>
      <rPr>
        <b/>
        <sz val="11"/>
        <color theme="1"/>
        <rFont val="Calibri"/>
        <family val="2"/>
        <scheme val="minor"/>
      </rPr>
      <t xml:space="preserve">7/13/2020 - Confirmed open, accepting third party tickets
7/2/2020 - We've received new orders from the State of California.  The Aquarium will remain open but with only its outdoor areas from July 2-24.  
Our outdoor areas will remain open, which includes Harbor Terrace, Shark Lagoon, Lorikeet Forest, Our Water Future, Steelhead Story, Molina Animal Care Center, June Keyes Penguin Habitat, Ray Habitat and Seals and Sea Lions Habitat. The Moon Jelly, Shark Lagoon and Ray Touch areas will also be open for touching. The gift store and some food service will be available as well.
For those that have purchased discounted tickets to visit over the next 3 weeks, they will be able to enjoy our outdoor areas and will receive a ticket to return at a later time.
</t>
    </r>
    <r>
      <rPr>
        <sz val="11"/>
        <color theme="1"/>
        <rFont val="Calibri"/>
        <family val="2"/>
        <scheme val="minor"/>
      </rPr>
      <t xml:space="preserve">
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r>
  </si>
  <si>
    <r>
      <rPr>
        <b/>
        <sz val="12"/>
        <color theme="1"/>
        <rFont val="Calibri"/>
        <family val="2"/>
        <scheme val="minor"/>
      </rPr>
      <t>7/13/2020 - Confirmed open, accepting third party tickets
6/19/20 - Ticket sales are now open for Zoo Tampa &amp; ZooQuarium. Reservations are recommended at ZooTampa  Visit zootampa.org/reservations.
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</si>
  <si>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r>
      <rPr>
        <b/>
        <sz val="11"/>
        <color theme="1"/>
        <rFont val="Calibri"/>
        <family val="2"/>
        <scheme val="minor"/>
      </rPr>
      <t>7/13/2020 - Open NO THIRD PARTY SALES</t>
    </r>
    <r>
      <rPr>
        <sz val="11"/>
        <color theme="1"/>
        <rFont val="Calibri"/>
        <family val="2"/>
        <scheme val="minor"/>
      </rPr>
      <t xml:space="preserve">
5/27/2020  Ticket Sales Suspended until further notice.</t>
    </r>
  </si>
  <si>
    <r>
      <rPr>
        <b/>
        <sz val="12"/>
        <color theme="1"/>
        <rFont val="Calibri"/>
        <family val="2"/>
        <scheme val="minor"/>
      </rPr>
      <t>7/13/2020 - Open NO THIRD PARTY SALES
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</si>
  <si>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1"/>
        <color theme="1"/>
        <rFont val="Calibri"/>
        <family val="2"/>
        <scheme val="minor"/>
      </rPr>
      <t>7/13/2020 - Most are open though.  This is fluid and changes due to changing regulations.  Refunds are allowed</t>
    </r>
    <r>
      <rPr>
        <sz val="11"/>
        <color theme="1"/>
        <rFont val="Calibri"/>
        <family val="2"/>
        <scheme val="minor"/>
      </rPr>
      <t xml:space="preserve">
Now Open!</t>
    </r>
  </si>
  <si>
    <r>
      <rPr>
        <b/>
        <sz val="11"/>
        <color theme="1"/>
        <rFont val="Calibri"/>
        <family val="2"/>
        <scheme val="minor"/>
      </rPr>
      <t xml:space="preserve">7/13/2020 -  MASKS ARE REQUIRED BY LAW
Opened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</si>
  <si>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r>
      <rPr>
        <b/>
        <sz val="11"/>
        <color theme="1"/>
        <rFont val="Calibri"/>
        <family val="2"/>
        <scheme val="minor"/>
      </rPr>
      <t>7/13/2020 - reopening August 1st</t>
    </r>
    <r>
      <rPr>
        <sz val="11"/>
        <color theme="1"/>
        <rFont val="Calibri"/>
        <family val="2"/>
        <scheme val="minor"/>
      </rPr>
      <t xml:space="preserve">
Temporarily closed until further notice; reservations beginning in July</t>
    </r>
  </si>
  <si>
    <r>
      <rPr>
        <b/>
        <sz val="16"/>
        <rFont val="Calibri"/>
        <family val="2"/>
        <scheme val="minor"/>
      </rPr>
      <t>7/23/2020 - There is no longer a need to continue to email the WDW return tracker to MTP; please continue to maintain it. You can now use the tracker to provide information for your credit request.
7/13/2020 -    Disney World New Frequently Asked Questions: 
★ MTP Ticketing Facilities CAN sell WDW tickets to customers beginning July 9, 2020
★ If your facility is not yet authorized to sell, per installation guidance, you can direct your customer to an open facility to process a purchase. The Facility Operational Statuses are listed on the TMS dashboard.
★ The list of authorized to sell WDW tickets are live in TMS. All others are inactive at this time.
★ The WDW tickets available for sale are:
○ 4, 5, &amp; 6 Day Military Promo tickets (No hopping currently allowed and no compensation to ‘downgrade’ - as they are deeply discounted) - Sales extended through 12/18/20 and usage extended through 9/26/21 with no blockout dates
○ 1-7 Day Adult and Child Base tickets - Never expire
○ 3 &amp; 4 Day Adult and Child Base FL Res tickets (only sold through FL facilities)
★ At this time, we are asking MTP Ticketing Facilities to only place ticket requests for guest orders you do not have stock on hand to fill. If you need additional tickets please call MTP to discuss.
★ If there are multiple options for the same “magic your way” ticket type, you may purchase at the lowest price available and utilize your facility’s business process to either pass that savings to your customer or retain the extra earnings.
○ This might mean that some Adult tickets currently available cost less than what is available for the same number of days for a Child ticket.
★ Disney World Parks are open as advertised:
○ July 11, 2020 Magic Kingdom and Animal Kingdom are opening
○ July 15, 2020 Epcot and Hollywood Studios are opening
★ Guests will need a ticket AND park reservation in order to be permitted entry.
○ Park reservations are made at:  https://disneyworld.disney.go.com/plan/my-disney-experience/
■ Create a profile (if the guest does not already have a profile), and using the Ticket or confirmation number, link the Ticket to the profile and then make park reservations. We highly recommend that guests make their park reservation as soon as they complete their Ticket purchase, as availability can change until the reservation is finalized.
★ Advise guests to review the enhanced health and safety measures put out by Walt Disney World at www.disneyworld.disney.go.com/experience-updates/  (Park Reservations, Face Coverings, Temperature Screenings, My Disney Experience App, and the COVID-19 Warning). We CANNOT refund tickets for noncompliance.
★ Tickets purchased beginning July 9th, will follow MTP’s typical “All Sales Are Final” policy.
★ A wholly unused and expired WDW ticket retains its full value to apply in a one-one basis for a new ticket purchase at Disney Guest Services. The value will be applied toward a new ticket. When exchanging tickets at the WDW guest window, customers will pay tax on the new ticket type &amp; cannot be linked for same day use.
7/9/2020-Resume sales based on email distributed this morning. Follow the guidelines with that email and attachments. Documents also saved to the TMS Dashboard</t>
    </r>
    <r>
      <rPr>
        <b/>
        <sz val="14"/>
        <rFont val="Calibri"/>
        <family val="2"/>
        <scheme val="minor"/>
      </rPr>
      <t xml:space="preserve">
6/19/2020 - There is detailed information forthcoming regarding the ticket reservation and resuming sales. We are working with Disney to get these answers.
6/18/2020 - The 2020 WDW Salute (Disney 4, 5, or 6 Day Military Promotional Tickets) has been extended through 9/26/21 (instead of December 18, 2020) and no blockout dates are notated.  Please be advised once WDW has info on the Reservations system, I will ensure you receive it.  Park Hopping will not be offered in the coming months so guests will be able to choose one-park per day to reserve.  If a guest is unable to visit by September 26, 2021, Disney will allow the guest to apply the value of a wholly unused Ticket toward the purchase of a ticket for a future date. More info soon.
Walt Disney World® Resort theme parks will begin a phased reopening on July 11, 2020 for Magic Kingdom® Park and Disney’s Animal Kingdom® Theme Park followed by Epcot® and Disney’s Hollywood Studios®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Please note that new 2020 ticket sales will resume at a later date.  
Upon reopening, select tickets and select ticket add-on entitlements may not be available.  We will provide details as soon as they are available.  In the meantime, please visit Disneyworld.disney.go.com for additional information. 
</t>
    </r>
    <r>
      <rPr>
        <b/>
        <sz val="12"/>
        <rFont val="Calibri"/>
        <family val="2"/>
        <scheme val="minor"/>
      </rPr>
      <t xml:space="preserve">
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</si>
  <si>
    <r>
      <rPr>
        <b/>
        <sz val="12"/>
        <color theme="1"/>
        <rFont val="Calibri"/>
        <family val="2"/>
        <scheme val="minor"/>
      </rPr>
      <t>7/28/20 - On Monday, July 6, 2020, Kennedy Space Center Visitor Complex moved into Phase 2 of our re-opening plan by offering an Explore Today, Explore Tomorrow ticket opportunity for ALL guests, including guests who purchased tickets through our B2B partners.  Over the past week, several of our partners have advised that they did not receive the communication so we wanted to resend the details of this promotion (see below).
Guests who visit the Kennedy Space Center Visitor Complex between July 6, 2020 and October 1, 2020, with a voucher or pre-purchased admission ticket from one of our B2B partners will not only receive daily admission but also a complimentary return admission ticket valid for one visit anytime beginning January 1, 2021 through December 24, 2021.  
For our partners, no action is required on your part other than helping to spread the word.  Upon redemption of a voucher, a guest will automatically receive their complimentary return tickets.  Guest with pre-purchased admission tickets are directed to Guest Services where by showing their admission ticket, they too will receive a complimentary return ticket for a visit in 2021.  The sales window is open through October 1st with the caveat that October 1, 2020 is the last day the guest can visit and receive the promotional 2021 return admission ticket.  At close of business on Thursday, October 1, 2020, the promotion is over.
Advance reservations are not required for voucher (credit approved) clients or for guests with pre-purchased admission tickets.  
7/16/2020 Open and accepting third party ticket sales.</t>
    </r>
    <r>
      <rPr>
        <b/>
        <sz val="11"/>
        <color theme="1"/>
        <rFont val="Calibri"/>
        <family val="2"/>
        <scheme val="minor"/>
      </rPr>
      <t xml:space="preserve">
6/26/2020 - Effective Monday, July 6, 2020, Kennedy Space Center Visitor Complex will move into Phase 2 of our re-opening plan.  Although this is 5 days beyond the July 1st date we were originally targeting, we will still accept admission vouchers and prepaid admission tickets from guests who have purchased through our contracted ticket resellers (beginning on July 1st).  To ensure that each guest receives a service that matches the value of the ticket/voucher they have purchased, guests with a voucher or prepaid admission visiting between July 1st and July 5th will receive the following in addition to their daily admission:
• Complimentary Return Ticket valid for one visit anytime beginning January 1, 2021 through December 24, 2021 (not including black-out dates).
• Monetary Retail/Meal Voucher issued for each admission voucher or prepaid ticket for use at any of our onsite eateries or in our Space Shop for merchandise.
We will not require advance reservations during this phase as we are returning to normal redemption operations.  It is, however, important to note that the Kennedy Space Center Bus Tour and add-on activities such as Dine With an Astronaut, Special Interest Bus Tour and our educational programs will not be immediately available in the beginning of this 2nd phase of our return to normal operations.  We will advise (in advance) of the date planned for the reopening of these activities.  
Although we have received the approval to move to Phase 2, we will continue the measures and procedures identified in Phase 1 of our reopening as part of a comprehensive Trusted Space program to keep guests and employees safe and healthy.  These measures and procedures include: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While Kennedy Space Center Visitor Complex is implementing new measures and procedure, please remember that there is an inherent risk of exposure to COVID-19 exists in any public place where people are present.  These precautions are temporary and are subject to change at any time based on the recommendations of the Center for Disease Control and Prevention (CDC), State of Florida and Brevard County. Please be patient as we continue to monitor the situation and make adjustments to keep our guests and staff healthy. Please remember there is an inherent risk of exposure to COVID-19 in any public place where people are present.
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</si>
  <si>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r>
      <rPr>
        <b/>
        <sz val="12"/>
        <color theme="1"/>
        <rFont val="Calibri"/>
        <family val="2"/>
        <scheme val="minor"/>
      </rPr>
      <t>7/28/2020 - Open in all locations. 
7/7/2020 - Nashville location resumed hop on hop off service July 6th.</t>
    </r>
    <r>
      <rPr>
        <sz val="11"/>
        <color theme="1"/>
        <rFont val="Calibri"/>
        <family val="2"/>
        <scheme val="minor"/>
      </rPr>
      <t xml:space="preserve">
Vendor is offering vouchers for guests who are not able to use their tickets. Contact Rod Labranch.</t>
    </r>
  </si>
  <si>
    <r>
      <rPr>
        <b/>
        <sz val="14"/>
        <color theme="1"/>
        <rFont val="Calibri"/>
        <family val="2"/>
        <scheme val="minor"/>
      </rPr>
      <t>7/30/2020 - Confirmed still closed.</t>
    </r>
    <r>
      <rPr>
        <sz val="11"/>
        <color theme="1"/>
        <rFont val="Calibri"/>
        <family val="2"/>
        <scheme val="minor"/>
      </rPr>
      <t xml:space="preserve">
Temporarily closed until further notice.</t>
    </r>
  </si>
  <si>
    <r>
      <rPr>
        <b/>
        <sz val="16"/>
        <color theme="1"/>
        <rFont val="Calibri"/>
        <family val="2"/>
        <scheme val="minor"/>
      </rPr>
      <t xml:space="preserve">7/30/2020 - Credits have been submited through 7/22/2020 - Sea World has confirmed receipt of these requests and will be processing for credit. This will be admistered to the bases upon receipt by MTP. </t>
    </r>
    <r>
      <rPr>
        <b/>
        <sz val="12"/>
        <color theme="1"/>
        <rFont val="Calibri"/>
        <family val="2"/>
        <scheme val="minor"/>
      </rPr>
      <t xml:space="preserve">
6/25/2020 - MTP has spoken with Sea World, our rep is awaiting approval on the refund requests. Please info sheet attached to today's email regarding ticket usage extensions.</t>
    </r>
    <r>
      <rPr>
        <b/>
        <sz val="11"/>
        <color theme="1"/>
        <rFont val="Calibri"/>
        <family val="2"/>
        <scheme val="minor"/>
      </rPr>
      <t xml:space="preserve">
6/8/2020 - </t>
    </r>
    <r>
      <rPr>
        <sz val="11"/>
        <color theme="1"/>
        <rFont val="Calibri"/>
        <family val="2"/>
        <scheme val="minor"/>
      </rPr>
      <t>FAQ for Making Reservations</t>
    </r>
    <r>
      <rPr>
        <b/>
        <sz val="11"/>
        <color theme="1"/>
        <rFont val="Calibri"/>
        <family val="2"/>
        <scheme val="minor"/>
      </rPr>
      <t xml:space="preserve">
6/4/2020 - online reservations required starting June 8th. More details to follow
6.2.2020  Plans to reopen June 11th. More info to follow.
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</si>
  <si>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r>
      <rPr>
        <b/>
        <sz val="14"/>
        <color theme="1"/>
        <rFont val="Calibri"/>
        <family val="2"/>
        <scheme val="minor"/>
      </rPr>
      <t>7/30/2020- Disneyland is researching and processing partial sales and cancelations that were not able to be processed through TMS. MTP is also reveiwing the sales and if they are able to be canceled through TMS, the base will be notified so you can look at your reports.</t>
    </r>
    <r>
      <rPr>
        <b/>
        <sz val="16"/>
        <color theme="1"/>
        <rFont val="Calibri"/>
        <family val="2"/>
        <scheme val="minor"/>
      </rPr>
      <t xml:space="preserve">
6/18/2020 -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6/11/2020- Planning reopen July 17th. Not allowing MTP Sales at this time. </t>
    </r>
    <r>
      <rPr>
        <sz val="16"/>
        <color theme="1"/>
        <rFont val="Calibri"/>
        <family val="2"/>
        <scheme val="minor"/>
      </rPr>
      <t>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</si>
  <si>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4"/>
        <color theme="1"/>
        <rFont val="Calibri"/>
        <family val="2"/>
        <scheme val="minor"/>
      </rPr>
      <t>7/31/2020 - The Dallas location has reopened.</t>
    </r>
    <r>
      <rPr>
        <sz val="11"/>
        <color theme="1"/>
        <rFont val="Calibri"/>
        <family val="2"/>
        <scheme val="minor"/>
      </rPr>
      <t xml:space="preserve">
Reservations available beginning July</t>
    </r>
  </si>
  <si>
    <r>
      <rPr>
        <b/>
        <sz val="14"/>
        <color theme="1"/>
        <rFont val="Calibri"/>
        <family val="2"/>
        <scheme val="minor"/>
      </rPr>
      <t>8/5/2020 - Starting August 10th, MTP tickets will be active to sell.</t>
    </r>
    <r>
      <rPr>
        <b/>
        <sz val="12"/>
        <color theme="1"/>
        <rFont val="Calibri"/>
        <family val="2"/>
        <scheme val="minor"/>
      </rPr>
      <t xml:space="preserve">
5/27/2020 - Reopened May 16th. Not accepting third party tickets until phase 3. Timed ticketing from vendor at this time.
</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</si>
  <si>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r>
      <rPr>
        <b/>
        <sz val="12"/>
        <color theme="1"/>
        <rFont val="Calibri"/>
        <family val="2"/>
        <scheme val="minor"/>
      </rPr>
      <t xml:space="preserve">8/5/2020 - The park will close September 7th.
6/30/2020 - Reopen July 8th. Still No third party sales. The reservation system for Dorney Park goes live June 30th. Season Passholders and Single Day Ticket holders will be able to start securing reservations. Season Passholder days are Wed through Friday, 7/8-10.  Daily reservations also start on 6/30, but are not valid until Sat 7/11. 
</t>
    </r>
    <r>
      <rPr>
        <sz val="11"/>
        <color theme="1"/>
        <rFont val="Calibri"/>
        <family val="2"/>
        <scheme val="minor"/>
      </rPr>
      <t xml:space="preserve">
Temporary Park Closure: Dorney Park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</si>
  <si>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8/5/2020 - The park will close September 7th.
7/13/2020 - Confirmed open, accepting third party tickets
7/8/2020 - Reopen July 16th
No third party sales.</t>
    </r>
    <r>
      <rPr>
        <sz val="11"/>
        <color theme="1"/>
        <rFont val="Calibri"/>
        <family val="2"/>
        <scheme val="minor"/>
      </rPr>
      <t xml:space="preserve">
Temporary Park Closure: Michigan's Adventure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</si>
  <si>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 xml:space="preserve"> 8/5/2020 - Book in advance for the 60 minute; Private/VIP Turs &amp; Sunset/Night Tours.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</si>
  <si>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2"/>
        <color theme="1"/>
        <rFont val="Calibri"/>
        <family val="2"/>
        <scheme val="minor"/>
      </rPr>
      <t>8/5/2020 - Discontinued selling season passes through MTP.
7/13/2020 - Confirmed open, accepting third party tickets
Will open as soon as state and local guidelines permit.  Does not refund season passes. Refer customers to email guestrelations@oceanbreezewaterpark.com directly.
Further information on our statement to customers can be found by visiting https://www.oceanbreezewaterpark.com/covid-19</t>
    </r>
    <r>
      <rPr>
        <sz val="11"/>
        <color theme="1"/>
        <rFont val="Calibri"/>
        <family val="2"/>
        <scheme val="minor"/>
      </rPr>
      <t xml:space="preserve">
</t>
    </r>
  </si>
  <si>
    <r>
      <rPr>
        <b/>
        <sz val="11"/>
        <color theme="1"/>
        <rFont val="Calibri"/>
        <family val="2"/>
        <scheme val="minor"/>
      </rPr>
      <t>8/5/2020 - Offline until further notice. Under new ownership.</t>
    </r>
    <r>
      <rPr>
        <sz val="11"/>
        <color theme="1"/>
        <rFont val="Calibri"/>
        <family val="2"/>
        <scheme val="minor"/>
      </rPr>
      <t xml:space="preserve">
Park capacity limited to 50% per state guidelines</t>
    </r>
  </si>
  <si>
    <r>
      <rPr>
        <b/>
        <sz val="11"/>
        <color theme="1"/>
        <rFont val="Calibri"/>
        <family val="2"/>
        <scheme val="minor"/>
      </rPr>
      <t xml:space="preserve">8/5/2020 - </t>
    </r>
    <r>
      <rPr>
        <b/>
        <sz val="12"/>
        <color theme="1"/>
        <rFont val="Calibri"/>
        <family val="2"/>
        <scheme val="minor"/>
      </rPr>
      <t xml:space="preserve">Confirmed closed. No third party sales. any pre-sold tickets in end-users hands will be extended through Sept 6, 2021 (next year park season)   </t>
    </r>
    <r>
      <rPr>
        <sz val="11"/>
        <color theme="1"/>
        <rFont val="Calibri"/>
        <family val="2"/>
        <scheme val="minor"/>
      </rPr>
      <t xml:space="preserve">
We will work with our guests who have prepaid tickets or booked rooms during the time period of our park closure.  Follow attached instructions for refunds.</t>
    </r>
  </si>
  <si>
    <r>
      <rPr>
        <b/>
        <sz val="12"/>
        <color theme="1"/>
        <rFont val="Calibri"/>
        <family val="2"/>
        <scheme val="minor"/>
      </rPr>
      <t xml:space="preserve">8/5/2020 - Confirmed closed. No third party sales. any pre-sold tickets in end-users hands will be extended through Sept 6, 2021 (next year park season)   </t>
    </r>
    <r>
      <rPr>
        <sz val="11"/>
        <color theme="1"/>
        <rFont val="Calibri"/>
        <family val="2"/>
        <scheme val="minor"/>
      </rPr>
      <t xml:space="preserve">
Postponed several events : 2020 Season Passes &amp; Season Pass Add-On Products are extended through 2021
 Pre-K Passes will be valid only for the 2020 season.  https://www.carowinds.com/park-update
</t>
    </r>
  </si>
  <si>
    <r>
      <rPr>
        <b/>
        <sz val="12"/>
        <color theme="1"/>
        <rFont val="Calibri"/>
        <family val="2"/>
        <scheme val="minor"/>
      </rPr>
      <t xml:space="preserve">8/5/2020 - Confirmed closed. No third party sales. any pre-sold tickets in end-users hands will be extended through Sept 6, 2021 (next year park season)   </t>
    </r>
    <r>
      <rPr>
        <sz val="11"/>
        <color theme="1"/>
        <rFont val="Calibri"/>
        <family val="2"/>
        <scheme val="minor"/>
      </rPr>
      <t xml:space="preserve">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r>
  </si>
  <si>
    <t>Opened July 3rd.  Advanced reservations required.</t>
  </si>
  <si>
    <r>
      <rPr>
        <b/>
        <sz val="11"/>
        <color theme="1"/>
        <rFont val="Calibri"/>
        <family val="2"/>
        <scheme val="minor"/>
      </rPr>
      <t>• RETURN PROCESS:
• Six Flags Magic Mountain prefers no refunds except in extreme cases such as illness or death.
• Refunds are contingent upon the customer refund receipt being provided to the vendor within 48 hours of refund being requested. (The 48 hour window begins upon contact with the vendor)
• Return Process Steps: 
• 1) The installation completes Cancellation Form &amp; sends to info_mtp.fct@navy.mil along with the receipt.  
• 2) MTP reaches out to the vendor to verify the barcodes have not been used.
• 3) MTP notifies the base that the refund is honored.
7/14/2020 - Ensure that you are getting all returns preapproved through the info box.
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</si>
  <si>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rPr>
        <b/>
        <sz val="11"/>
        <color theme="1"/>
        <rFont val="Calibri"/>
        <family val="2"/>
        <scheme val="minor"/>
      </rPr>
      <t>8/7/2020 - Verified still accepting cancelations</t>
    </r>
    <r>
      <rPr>
        <sz val="11"/>
        <color theme="1"/>
        <rFont val="Calibri"/>
        <family val="2"/>
        <scheme val="minor"/>
      </rPr>
      <t xml:space="preserve">
Open Date Unknown, No 3rd Party Sales </t>
    </r>
  </si>
  <si>
    <t>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t>
  </si>
  <si>
    <t>8/7/2020 - Have extended the military tickets expiration date through 4/1/21. Are currently operating in San Diego and some of their East Coast cities and are taking tickets for those 
who have already purchased.</t>
  </si>
  <si>
    <r>
      <rPr>
        <b/>
        <sz val="11"/>
        <color theme="1"/>
        <rFont val="Calibri"/>
        <family val="2"/>
        <scheme val="minor"/>
      </rPr>
      <t>8/7/2020 - Reopened Aug 6th   Arizona: https://www.medievaltimes.com/purchase-tickets/index.html?c=10</t>
    </r>
    <r>
      <rPr>
        <sz val="11"/>
        <color theme="1"/>
        <rFont val="Calibri"/>
        <family val="2"/>
        <scheme val="minor"/>
      </rPr>
      <t xml:space="preserve">
Reservations available beginning July</t>
    </r>
  </si>
  <si>
    <r>
      <rPr>
        <b/>
        <sz val="11"/>
        <color theme="1"/>
        <rFont val="Calibri"/>
        <family val="2"/>
        <scheme val="minor"/>
      </rPr>
      <t>8/7/2020 - The following CityPASS programs are open and hold value to customers who purchase.
• Atlanta CityPASS – Valid for 30 days: All attractions are open except CNN Studio Tours and National Center for Civil and Human Rights.
• Boston CityPASS – Valid for 30 days: All attractions are open except Museum of Science(opening July 26th) and Harvard Museum of Natural History (opening date is TBD). 
• Chicago CityPASS – Valid for 90 days: All attractions are open except Art Institute of Chicago, which is due to open on 7/30.  Please note: the audio tour will be unavailable at the AIC. And, the 4D experience is temporarily unavailable at the Shedd.
• Houston CityPASS – Valid for 30 days: All attractions are open.
• Tampa CityPASS – Valid 9 days: All attractions are open.
As a reminder, now many attractions require reservations for entry.  Please be sure that the CityPASS Travel Guide link is clearly noted within our product pages and on the mobile ticket deliverable.  The Travel Guide provides our mutual customers with important program information, as well as the ability to make their timed entry reservations by keying in their CityPASS mobile ticket Barcode/QR code number. 
As soon as the Seattle CityPASS has enough attractions open and is viable I will be sure to let you know. 
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</si>
  <si>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r>
      <rPr>
        <b/>
        <sz val="12"/>
        <color theme="1"/>
        <rFont val="Calibri"/>
        <family val="2"/>
        <scheme val="minor"/>
      </rPr>
      <t>8/14/2020 - Blue Man Group Closure extended until 31 October.
New Pricing goes into effect August 18. If you missed attending this week's training on Smart Order 2.0 please refer to the power point presentation attached to the meeting invite or you may also find it on TMS under Support Documentation.
7/16/2020 - Blue Man Group remains closed through August 31st.</t>
    </r>
    <r>
      <rPr>
        <b/>
        <sz val="11"/>
        <color theme="1"/>
        <rFont val="Calibri"/>
        <family val="2"/>
        <scheme val="minor"/>
      </rPr>
      <t xml:space="preserve">
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</si>
  <si>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1"/>
        <color theme="1"/>
        <rFont val="Calibri"/>
        <family val="2"/>
        <scheme val="minor"/>
      </rPr>
      <t xml:space="preserve">8/14/2020 - call center currently isn’t open, but we can help via email at orderhelp@medievaltimes.com. Also, all of your tickets are self serve meaning a guest can enter their barcodes from the tickets right into the website to pick their show date and time and book into the show. 
8/7/2020 - Reopening Aug 8th  Myrtle Beach: https://www.medievaltimes.com/purchase-tickets/index.html?c=7
The same safety features from our prior openings will apply and are listed here!  https://www.medievaltimes.com/updates
</t>
    </r>
    <r>
      <rPr>
        <sz val="11"/>
        <color theme="1"/>
        <rFont val="Calibri"/>
        <family val="2"/>
        <scheme val="minor"/>
      </rPr>
      <t xml:space="preserve">
Reservations available beginning June 19</t>
    </r>
  </si>
  <si>
    <t>5/28/2020 - Open at 50% ocupancy  Accepting third party tickets; 8/23/2020 last show of the season will be temporarily closed thereafter.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</si>
</sst>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
      <sz val="16"/>
      <color theme="1"/>
      <name val="Calibri"/>
      <family val="2"/>
      <scheme val="minor"/>
    </font>
    <font>
      <b/>
      <sz val="14"/>
      <color theme="1"/>
      <name val="Arial"/>
      <family val="2"/>
    </font>
    <font>
      <i/>
      <sz val="11"/>
      <color theme="1"/>
      <name val="Calibri"/>
      <family val="2"/>
      <scheme val="minor"/>
    </font>
    <font>
      <b/>
      <sz val="14"/>
      <name val="Calibri"/>
      <family val="2"/>
      <scheme val="minor"/>
    </font>
    <font>
      <b/>
      <sz val="16"/>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6">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1"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3" xfId="0" applyBorder="1" applyAlignment="1" applyProtection="1">
      <alignment vertical="top"/>
    </xf>
    <xf numFmtId="0" fontId="2" fillId="0" borderId="1" xfId="0" applyFont="1" applyBorder="1" applyAlignment="1" applyProtection="1">
      <alignment vertical="top" wrapText="1"/>
    </xf>
    <xf numFmtId="0" fontId="1" fillId="0" borderId="1" xfId="0" applyFont="1" applyBorder="1" applyAlignment="1" applyProtection="1">
      <alignment vertical="top" wrapText="1"/>
    </xf>
    <xf numFmtId="0" fontId="3" fillId="0" borderId="1" xfId="0" applyFont="1" applyBorder="1" applyAlignment="1" applyProtection="1">
      <alignment vertical="top" wrapText="1"/>
    </xf>
    <xf numFmtId="0" fontId="11" fillId="0" borderId="1" xfId="0" applyFont="1" applyBorder="1" applyAlignment="1">
      <alignment wrapText="1"/>
    </xf>
    <xf numFmtId="0" fontId="16" fillId="0" borderId="0" xfId="0" applyFont="1" applyAlignment="1">
      <alignment vertical="center"/>
    </xf>
    <xf numFmtId="0" fontId="0" fillId="0" borderId="1" xfId="0" applyBorder="1" applyAlignment="1">
      <alignment vertical="center"/>
    </xf>
    <xf numFmtId="0" fontId="0" fillId="0" borderId="0" xfId="0" applyBorder="1" applyAlignment="1" applyProtection="1">
      <alignment vertical="top"/>
    </xf>
    <xf numFmtId="0" fontId="1" fillId="0" borderId="3" xfId="0" applyFont="1" applyBorder="1" applyAlignment="1">
      <alignment vertical="center" wrapText="1"/>
    </xf>
    <xf numFmtId="0" fontId="0" fillId="0" borderId="0" xfId="0" applyBorder="1" applyAlignment="1">
      <alignment vertical="center" wrapText="1"/>
    </xf>
    <xf numFmtId="0" fontId="13" fillId="0" borderId="1" xfId="0" applyFont="1" applyBorder="1" applyAlignment="1" applyProtection="1">
      <alignment vertical="top" wrapText="1"/>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2" fillId="0" borderId="0" xfId="0" applyNumberFormat="1" applyFont="1" applyAlignment="1" applyProtection="1">
      <alignment horizontal="center" vertical="top"/>
      <protection locked="0"/>
    </xf>
    <xf numFmtId="0" fontId="2" fillId="0" borderId="0" xfId="0" applyFont="1" applyAlignment="1" applyProtection="1">
      <alignment horizontal="center" vertical="top"/>
      <protection locked="0"/>
    </xf>
    <xf numFmtId="0" fontId="2" fillId="0" borderId="1" xfId="0" applyFont="1" applyBorder="1" applyAlignment="1" applyProtection="1">
      <alignment vertical="top"/>
    </xf>
  </cellXfs>
  <cellStyles count="1">
    <cellStyle name="Normal" xfId="0" builtinId="0"/>
  </cellStyles>
  <dxfs count="11">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0" totalsRowShown="0" headerRowDxfId="9" dataDxfId="7" headerRowBorderDxfId="8" tableBorderDxfId="6" totalsRowBorderDxfId="5">
  <autoFilter ref="A4:E140"/>
  <sortState ref="A5:E140">
    <sortCondition descending="1" ref="D4:D140"/>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63" t="s">
        <v>931</v>
      </c>
      <c r="B1" s="63"/>
      <c r="C1" s="63"/>
      <c r="D1" s="63"/>
      <c r="E1" s="63"/>
      <c r="F1" s="63"/>
      <c r="G1" s="63"/>
      <c r="H1" s="63"/>
      <c r="I1" s="63"/>
      <c r="J1" s="63"/>
      <c r="K1" s="63"/>
      <c r="L1" s="63"/>
    </row>
    <row r="2" spans="1:12" ht="15.75" thickBot="1" x14ac:dyDescent="0.3"/>
    <row r="3" spans="1:12" ht="19.5" thickBot="1" x14ac:dyDescent="0.35">
      <c r="A3" s="13" t="s">
        <v>932</v>
      </c>
      <c r="B3" s="66" t="s">
        <v>886</v>
      </c>
      <c r="C3" s="67"/>
      <c r="D3" s="67"/>
      <c r="E3" s="68"/>
      <c r="F3" s="64" t="s">
        <v>933</v>
      </c>
      <c r="G3" s="65"/>
      <c r="H3" s="65"/>
    </row>
    <row r="4" spans="1:12" ht="8.1" customHeight="1" thickBot="1" x14ac:dyDescent="0.35">
      <c r="A4" s="13"/>
      <c r="B4" s="22"/>
      <c r="C4" s="22"/>
      <c r="D4" s="22"/>
      <c r="E4" s="21"/>
      <c r="F4" s="20"/>
      <c r="G4" s="20"/>
    </row>
    <row r="5" spans="1:12" ht="19.5" thickBot="1" x14ac:dyDescent="0.35">
      <c r="A5" s="14" t="s">
        <v>927</v>
      </c>
      <c r="B5" s="69" t="str">
        <f>IFERROR(INDEX(Vendor!J:J&amp;", "&amp;Vendor!K:K,MATCH(B3,Vendor!D:D,0),1),"")</f>
        <v>Jackson, New Jersey</v>
      </c>
      <c r="C5" s="70"/>
      <c r="D5" s="71"/>
    </row>
    <row r="6" spans="1:12" ht="7.5" customHeight="1" thickBot="1" x14ac:dyDescent="0.35">
      <c r="A6" s="14"/>
      <c r="B6" s="23"/>
    </row>
    <row r="7" spans="1:12" ht="19.5" thickBot="1" x14ac:dyDescent="0.35">
      <c r="A7" s="14" t="s">
        <v>928</v>
      </c>
      <c r="B7" s="24" t="str">
        <f>IFERROR(VLOOKUP(B3,Table13[],3,FALSE),"")</f>
        <v>Open</v>
      </c>
    </row>
    <row r="8" spans="1:12" ht="8.1" customHeight="1" thickBot="1" x14ac:dyDescent="0.35">
      <c r="A8" s="14"/>
      <c r="B8" s="17"/>
    </row>
    <row r="9" spans="1:12" ht="19.5" thickBot="1" x14ac:dyDescent="0.35">
      <c r="A9" s="14" t="s">
        <v>929</v>
      </c>
      <c r="B9" s="25">
        <f>IFERROR(VLOOKUP(B3,Table13[],4,FALSE),"")</f>
        <v>44048</v>
      </c>
    </row>
    <row r="10" spans="1:12" ht="10.5" customHeight="1" thickBot="1" x14ac:dyDescent="0.3">
      <c r="A10" s="14"/>
    </row>
    <row r="11" spans="1:12" ht="18.95" customHeight="1" x14ac:dyDescent="0.25">
      <c r="A11" s="15" t="s">
        <v>930</v>
      </c>
      <c r="B11" s="54" t="str">
        <f>_xlfn.IFNA(VLOOKUP(B3,Table13[],5,FALSE),"")</f>
        <v>Opened July 3rd.  Advanced reservations required.</v>
      </c>
      <c r="C11" s="55"/>
      <c r="D11" s="55"/>
      <c r="E11" s="55"/>
      <c r="F11" s="55"/>
      <c r="G11" s="55"/>
      <c r="H11" s="55"/>
      <c r="I11" s="55"/>
      <c r="J11" s="55"/>
      <c r="K11" s="56"/>
    </row>
    <row r="12" spans="1:12" x14ac:dyDescent="0.25">
      <c r="B12" s="57"/>
      <c r="C12" s="58"/>
      <c r="D12" s="58"/>
      <c r="E12" s="58"/>
      <c r="F12" s="58"/>
      <c r="G12" s="58"/>
      <c r="H12" s="58"/>
      <c r="I12" s="58"/>
      <c r="J12" s="58"/>
      <c r="K12" s="59"/>
    </row>
    <row r="13" spans="1:12" x14ac:dyDescent="0.25">
      <c r="B13" s="57"/>
      <c r="C13" s="58"/>
      <c r="D13" s="58"/>
      <c r="E13" s="58"/>
      <c r="F13" s="58"/>
      <c r="G13" s="58"/>
      <c r="H13" s="58"/>
      <c r="I13" s="58"/>
      <c r="J13" s="58"/>
      <c r="K13" s="59"/>
    </row>
    <row r="14" spans="1:12" x14ac:dyDescent="0.25">
      <c r="B14" s="57"/>
      <c r="C14" s="58"/>
      <c r="D14" s="58"/>
      <c r="E14" s="58"/>
      <c r="F14" s="58"/>
      <c r="G14" s="58"/>
      <c r="H14" s="58"/>
      <c r="I14" s="58"/>
      <c r="J14" s="58"/>
      <c r="K14" s="59"/>
    </row>
    <row r="15" spans="1:12" x14ac:dyDescent="0.25">
      <c r="B15" s="57"/>
      <c r="C15" s="58"/>
      <c r="D15" s="58"/>
      <c r="E15" s="58"/>
      <c r="F15" s="58"/>
      <c r="G15" s="58"/>
      <c r="H15" s="58"/>
      <c r="I15" s="58"/>
      <c r="J15" s="58"/>
      <c r="K15" s="59"/>
    </row>
    <row r="16" spans="1:12" x14ac:dyDescent="0.25">
      <c r="B16" s="57"/>
      <c r="C16" s="58"/>
      <c r="D16" s="58"/>
      <c r="E16" s="58"/>
      <c r="F16" s="58"/>
      <c r="G16" s="58"/>
      <c r="H16" s="58"/>
      <c r="I16" s="58"/>
      <c r="J16" s="58"/>
      <c r="K16" s="59"/>
    </row>
    <row r="17" spans="2:11" x14ac:dyDescent="0.25">
      <c r="B17" s="57"/>
      <c r="C17" s="58"/>
      <c r="D17" s="58"/>
      <c r="E17" s="58"/>
      <c r="F17" s="58"/>
      <c r="G17" s="58"/>
      <c r="H17" s="58"/>
      <c r="I17" s="58"/>
      <c r="J17" s="58"/>
      <c r="K17" s="59"/>
    </row>
    <row r="18" spans="2:11" x14ac:dyDescent="0.25">
      <c r="B18" s="57"/>
      <c r="C18" s="58"/>
      <c r="D18" s="58"/>
      <c r="E18" s="58"/>
      <c r="F18" s="58"/>
      <c r="G18" s="58"/>
      <c r="H18" s="58"/>
      <c r="I18" s="58"/>
      <c r="J18" s="58"/>
      <c r="K18" s="59"/>
    </row>
    <row r="19" spans="2:11" x14ac:dyDescent="0.25">
      <c r="B19" s="57"/>
      <c r="C19" s="58"/>
      <c r="D19" s="58"/>
      <c r="E19" s="58"/>
      <c r="F19" s="58"/>
      <c r="G19" s="58"/>
      <c r="H19" s="58"/>
      <c r="I19" s="58"/>
      <c r="J19" s="58"/>
      <c r="K19" s="59"/>
    </row>
    <row r="20" spans="2:11" x14ac:dyDescent="0.25">
      <c r="B20" s="57"/>
      <c r="C20" s="58"/>
      <c r="D20" s="58"/>
      <c r="E20" s="58"/>
      <c r="F20" s="58"/>
      <c r="G20" s="58"/>
      <c r="H20" s="58"/>
      <c r="I20" s="58"/>
      <c r="J20" s="58"/>
      <c r="K20" s="59"/>
    </row>
    <row r="21" spans="2:11" x14ac:dyDescent="0.25">
      <c r="B21" s="57"/>
      <c r="C21" s="58"/>
      <c r="D21" s="58"/>
      <c r="E21" s="58"/>
      <c r="F21" s="58"/>
      <c r="G21" s="58"/>
      <c r="H21" s="58"/>
      <c r="I21" s="58"/>
      <c r="J21" s="58"/>
      <c r="K21" s="59"/>
    </row>
    <row r="22" spans="2:11" x14ac:dyDescent="0.25">
      <c r="B22" s="57"/>
      <c r="C22" s="58"/>
      <c r="D22" s="58"/>
      <c r="E22" s="58"/>
      <c r="F22" s="58"/>
      <c r="G22" s="58"/>
      <c r="H22" s="58"/>
      <c r="I22" s="58"/>
      <c r="J22" s="58"/>
      <c r="K22" s="59"/>
    </row>
    <row r="23" spans="2:11" x14ac:dyDescent="0.25">
      <c r="B23" s="57"/>
      <c r="C23" s="58"/>
      <c r="D23" s="58"/>
      <c r="E23" s="58"/>
      <c r="F23" s="58"/>
      <c r="G23" s="58"/>
      <c r="H23" s="58"/>
      <c r="I23" s="58"/>
      <c r="J23" s="58"/>
      <c r="K23" s="59"/>
    </row>
    <row r="24" spans="2:11" x14ac:dyDescent="0.25">
      <c r="B24" s="57"/>
      <c r="C24" s="58"/>
      <c r="D24" s="58"/>
      <c r="E24" s="58"/>
      <c r="F24" s="58"/>
      <c r="G24" s="58"/>
      <c r="H24" s="58"/>
      <c r="I24" s="58"/>
      <c r="J24" s="58"/>
      <c r="K24" s="59"/>
    </row>
    <row r="25" spans="2:11" x14ac:dyDescent="0.25">
      <c r="B25" s="57"/>
      <c r="C25" s="58"/>
      <c r="D25" s="58"/>
      <c r="E25" s="58"/>
      <c r="F25" s="58"/>
      <c r="G25" s="58"/>
      <c r="H25" s="58"/>
      <c r="I25" s="58"/>
      <c r="J25" s="58"/>
      <c r="K25" s="59"/>
    </row>
    <row r="26" spans="2:11" x14ac:dyDescent="0.25">
      <c r="B26" s="57"/>
      <c r="C26" s="58"/>
      <c r="D26" s="58"/>
      <c r="E26" s="58"/>
      <c r="F26" s="58"/>
      <c r="G26" s="58"/>
      <c r="H26" s="58"/>
      <c r="I26" s="58"/>
      <c r="J26" s="58"/>
      <c r="K26" s="59"/>
    </row>
    <row r="27" spans="2:11" x14ac:dyDescent="0.25">
      <c r="B27" s="57"/>
      <c r="C27" s="58"/>
      <c r="D27" s="58"/>
      <c r="E27" s="58"/>
      <c r="F27" s="58"/>
      <c r="G27" s="58"/>
      <c r="H27" s="58"/>
      <c r="I27" s="58"/>
      <c r="J27" s="58"/>
      <c r="K27" s="59"/>
    </row>
    <row r="28" spans="2:11" x14ac:dyDescent="0.25">
      <c r="B28" s="57"/>
      <c r="C28" s="58"/>
      <c r="D28" s="58"/>
      <c r="E28" s="58"/>
      <c r="F28" s="58"/>
      <c r="G28" s="58"/>
      <c r="H28" s="58"/>
      <c r="I28" s="58"/>
      <c r="J28" s="58"/>
      <c r="K28" s="59"/>
    </row>
    <row r="29" spans="2:11" x14ac:dyDescent="0.25">
      <c r="B29" s="57"/>
      <c r="C29" s="58"/>
      <c r="D29" s="58"/>
      <c r="E29" s="58"/>
      <c r="F29" s="58"/>
      <c r="G29" s="58"/>
      <c r="H29" s="58"/>
      <c r="I29" s="58"/>
      <c r="J29" s="58"/>
      <c r="K29" s="59"/>
    </row>
    <row r="30" spans="2:11" x14ac:dyDescent="0.25">
      <c r="B30" s="57"/>
      <c r="C30" s="58"/>
      <c r="D30" s="58"/>
      <c r="E30" s="58"/>
      <c r="F30" s="58"/>
      <c r="G30" s="58"/>
      <c r="H30" s="58"/>
      <c r="I30" s="58"/>
      <c r="J30" s="58"/>
      <c r="K30" s="59"/>
    </row>
    <row r="31" spans="2:11" x14ac:dyDescent="0.25">
      <c r="B31" s="57"/>
      <c r="C31" s="58"/>
      <c r="D31" s="58"/>
      <c r="E31" s="58"/>
      <c r="F31" s="58"/>
      <c r="G31" s="58"/>
      <c r="H31" s="58"/>
      <c r="I31" s="58"/>
      <c r="J31" s="58"/>
      <c r="K31" s="59"/>
    </row>
    <row r="32" spans="2:11" x14ac:dyDescent="0.25">
      <c r="B32" s="57"/>
      <c r="C32" s="58"/>
      <c r="D32" s="58"/>
      <c r="E32" s="58"/>
      <c r="F32" s="58"/>
      <c r="G32" s="58"/>
      <c r="H32" s="58"/>
      <c r="I32" s="58"/>
      <c r="J32" s="58"/>
      <c r="K32" s="59"/>
    </row>
    <row r="33" spans="2:11" x14ac:dyDescent="0.25">
      <c r="B33" s="57"/>
      <c r="C33" s="58"/>
      <c r="D33" s="58"/>
      <c r="E33" s="58"/>
      <c r="F33" s="58"/>
      <c r="G33" s="58"/>
      <c r="H33" s="58"/>
      <c r="I33" s="58"/>
      <c r="J33" s="58"/>
      <c r="K33" s="59"/>
    </row>
    <row r="34" spans="2:11" x14ac:dyDescent="0.25">
      <c r="B34" s="57"/>
      <c r="C34" s="58"/>
      <c r="D34" s="58"/>
      <c r="E34" s="58"/>
      <c r="F34" s="58"/>
      <c r="G34" s="58"/>
      <c r="H34" s="58"/>
      <c r="I34" s="58"/>
      <c r="J34" s="58"/>
      <c r="K34" s="59"/>
    </row>
    <row r="35" spans="2:11" x14ac:dyDescent="0.25">
      <c r="B35" s="57"/>
      <c r="C35" s="58"/>
      <c r="D35" s="58"/>
      <c r="E35" s="58"/>
      <c r="F35" s="58"/>
      <c r="G35" s="58"/>
      <c r="H35" s="58"/>
      <c r="I35" s="58"/>
      <c r="J35" s="58"/>
      <c r="K35" s="59"/>
    </row>
    <row r="36" spans="2:11" x14ac:dyDescent="0.25">
      <c r="B36" s="57"/>
      <c r="C36" s="58"/>
      <c r="D36" s="58"/>
      <c r="E36" s="58"/>
      <c r="F36" s="58"/>
      <c r="G36" s="58"/>
      <c r="H36" s="58"/>
      <c r="I36" s="58"/>
      <c r="J36" s="58"/>
      <c r="K36" s="59"/>
    </row>
    <row r="37" spans="2:11" x14ac:dyDescent="0.25">
      <c r="B37" s="57"/>
      <c r="C37" s="58"/>
      <c r="D37" s="58"/>
      <c r="E37" s="58"/>
      <c r="F37" s="58"/>
      <c r="G37" s="58"/>
      <c r="H37" s="58"/>
      <c r="I37" s="58"/>
      <c r="J37" s="58"/>
      <c r="K37" s="59"/>
    </row>
    <row r="38" spans="2:11" x14ac:dyDescent="0.25">
      <c r="B38" s="57"/>
      <c r="C38" s="58"/>
      <c r="D38" s="58"/>
      <c r="E38" s="58"/>
      <c r="F38" s="58"/>
      <c r="G38" s="58"/>
      <c r="H38" s="58"/>
      <c r="I38" s="58"/>
      <c r="J38" s="58"/>
      <c r="K38" s="59"/>
    </row>
    <row r="39" spans="2:11" x14ac:dyDescent="0.25">
      <c r="B39" s="57"/>
      <c r="C39" s="58"/>
      <c r="D39" s="58"/>
      <c r="E39" s="58"/>
      <c r="F39" s="58"/>
      <c r="G39" s="58"/>
      <c r="H39" s="58"/>
      <c r="I39" s="58"/>
      <c r="J39" s="58"/>
      <c r="K39" s="59"/>
    </row>
    <row r="40" spans="2:11" x14ac:dyDescent="0.25">
      <c r="B40" s="57"/>
      <c r="C40" s="58"/>
      <c r="D40" s="58"/>
      <c r="E40" s="58"/>
      <c r="F40" s="58"/>
      <c r="G40" s="58"/>
      <c r="H40" s="58"/>
      <c r="I40" s="58"/>
      <c r="J40" s="58"/>
      <c r="K40" s="59"/>
    </row>
    <row r="41" spans="2:11" x14ac:dyDescent="0.25">
      <c r="B41" s="57"/>
      <c r="C41" s="58"/>
      <c r="D41" s="58"/>
      <c r="E41" s="58"/>
      <c r="F41" s="58"/>
      <c r="G41" s="58"/>
      <c r="H41" s="58"/>
      <c r="I41" s="58"/>
      <c r="J41" s="58"/>
      <c r="K41" s="59"/>
    </row>
    <row r="42" spans="2:11" x14ac:dyDescent="0.25">
      <c r="B42" s="57"/>
      <c r="C42" s="58"/>
      <c r="D42" s="58"/>
      <c r="E42" s="58"/>
      <c r="F42" s="58"/>
      <c r="G42" s="58"/>
      <c r="H42" s="58"/>
      <c r="I42" s="58"/>
      <c r="J42" s="58"/>
      <c r="K42" s="59"/>
    </row>
    <row r="43" spans="2:11" x14ac:dyDescent="0.25">
      <c r="B43" s="57"/>
      <c r="C43" s="58"/>
      <c r="D43" s="58"/>
      <c r="E43" s="58"/>
      <c r="F43" s="58"/>
      <c r="G43" s="58"/>
      <c r="H43" s="58"/>
      <c r="I43" s="58"/>
      <c r="J43" s="58"/>
      <c r="K43" s="59"/>
    </row>
    <row r="44" spans="2:11" x14ac:dyDescent="0.25">
      <c r="B44" s="57"/>
      <c r="C44" s="58"/>
      <c r="D44" s="58"/>
      <c r="E44" s="58"/>
      <c r="F44" s="58"/>
      <c r="G44" s="58"/>
      <c r="H44" s="58"/>
      <c r="I44" s="58"/>
      <c r="J44" s="58"/>
      <c r="K44" s="59"/>
    </row>
    <row r="45" spans="2:11" x14ac:dyDescent="0.25">
      <c r="B45" s="57"/>
      <c r="C45" s="58"/>
      <c r="D45" s="58"/>
      <c r="E45" s="58"/>
      <c r="F45" s="58"/>
      <c r="G45" s="58"/>
      <c r="H45" s="58"/>
      <c r="I45" s="58"/>
      <c r="J45" s="58"/>
      <c r="K45" s="59"/>
    </row>
    <row r="46" spans="2:11" x14ac:dyDescent="0.25">
      <c r="B46" s="57"/>
      <c r="C46" s="58"/>
      <c r="D46" s="58"/>
      <c r="E46" s="58"/>
      <c r="F46" s="58"/>
      <c r="G46" s="58"/>
      <c r="H46" s="58"/>
      <c r="I46" s="58"/>
      <c r="J46" s="58"/>
      <c r="K46" s="59"/>
    </row>
    <row r="47" spans="2:11" x14ac:dyDescent="0.25">
      <c r="B47" s="57"/>
      <c r="C47" s="58"/>
      <c r="D47" s="58"/>
      <c r="E47" s="58"/>
      <c r="F47" s="58"/>
      <c r="G47" s="58"/>
      <c r="H47" s="58"/>
      <c r="I47" s="58"/>
      <c r="J47" s="58"/>
      <c r="K47" s="59"/>
    </row>
    <row r="48" spans="2:11" x14ac:dyDescent="0.25">
      <c r="B48" s="57"/>
      <c r="C48" s="58"/>
      <c r="D48" s="58"/>
      <c r="E48" s="58"/>
      <c r="F48" s="58"/>
      <c r="G48" s="58"/>
      <c r="H48" s="58"/>
      <c r="I48" s="58"/>
      <c r="J48" s="58"/>
      <c r="K48" s="59"/>
    </row>
    <row r="49" spans="2:11" x14ac:dyDescent="0.25">
      <c r="B49" s="57"/>
      <c r="C49" s="58"/>
      <c r="D49" s="58"/>
      <c r="E49" s="58"/>
      <c r="F49" s="58"/>
      <c r="G49" s="58"/>
      <c r="H49" s="58"/>
      <c r="I49" s="58"/>
      <c r="J49" s="58"/>
      <c r="K49" s="59"/>
    </row>
    <row r="50" spans="2:11" x14ac:dyDescent="0.25">
      <c r="B50" s="57"/>
      <c r="C50" s="58"/>
      <c r="D50" s="58"/>
      <c r="E50" s="58"/>
      <c r="F50" s="58"/>
      <c r="G50" s="58"/>
      <c r="H50" s="58"/>
      <c r="I50" s="58"/>
      <c r="J50" s="58"/>
      <c r="K50" s="59"/>
    </row>
    <row r="51" spans="2:11" x14ac:dyDescent="0.25">
      <c r="B51" s="57"/>
      <c r="C51" s="58"/>
      <c r="D51" s="58"/>
      <c r="E51" s="58"/>
      <c r="F51" s="58"/>
      <c r="G51" s="58"/>
      <c r="H51" s="58"/>
      <c r="I51" s="58"/>
      <c r="J51" s="58"/>
      <c r="K51" s="59"/>
    </row>
    <row r="52" spans="2:11" x14ac:dyDescent="0.25">
      <c r="B52" s="57"/>
      <c r="C52" s="58"/>
      <c r="D52" s="58"/>
      <c r="E52" s="58"/>
      <c r="F52" s="58"/>
      <c r="G52" s="58"/>
      <c r="H52" s="58"/>
      <c r="I52" s="58"/>
      <c r="J52" s="58"/>
      <c r="K52" s="59"/>
    </row>
    <row r="53" spans="2:11" x14ac:dyDescent="0.25">
      <c r="B53" s="57"/>
      <c r="C53" s="58"/>
      <c r="D53" s="58"/>
      <c r="E53" s="58"/>
      <c r="F53" s="58"/>
      <c r="G53" s="58"/>
      <c r="H53" s="58"/>
      <c r="I53" s="58"/>
      <c r="J53" s="58"/>
      <c r="K53" s="59"/>
    </row>
    <row r="54" spans="2:11" x14ac:dyDescent="0.25">
      <c r="B54" s="57"/>
      <c r="C54" s="58"/>
      <c r="D54" s="58"/>
      <c r="E54" s="58"/>
      <c r="F54" s="58"/>
      <c r="G54" s="58"/>
      <c r="H54" s="58"/>
      <c r="I54" s="58"/>
      <c r="J54" s="58"/>
      <c r="K54" s="59"/>
    </row>
    <row r="55" spans="2:11" x14ac:dyDescent="0.25">
      <c r="B55" s="57"/>
      <c r="C55" s="58"/>
      <c r="D55" s="58"/>
      <c r="E55" s="58"/>
      <c r="F55" s="58"/>
      <c r="G55" s="58"/>
      <c r="H55" s="58"/>
      <c r="I55" s="58"/>
      <c r="J55" s="58"/>
      <c r="K55" s="59"/>
    </row>
    <row r="56" spans="2:11" x14ac:dyDescent="0.25">
      <c r="B56" s="57"/>
      <c r="C56" s="58"/>
      <c r="D56" s="58"/>
      <c r="E56" s="58"/>
      <c r="F56" s="58"/>
      <c r="G56" s="58"/>
      <c r="H56" s="58"/>
      <c r="I56" s="58"/>
      <c r="J56" s="58"/>
      <c r="K56" s="59"/>
    </row>
    <row r="57" spans="2:11" x14ac:dyDescent="0.25">
      <c r="B57" s="57"/>
      <c r="C57" s="58"/>
      <c r="D57" s="58"/>
      <c r="E57" s="58"/>
      <c r="F57" s="58"/>
      <c r="G57" s="58"/>
      <c r="H57" s="58"/>
      <c r="I57" s="58"/>
      <c r="J57" s="58"/>
      <c r="K57" s="59"/>
    </row>
    <row r="58" spans="2:11" x14ac:dyDescent="0.25">
      <c r="B58" s="57"/>
      <c r="C58" s="58"/>
      <c r="D58" s="58"/>
      <c r="E58" s="58"/>
      <c r="F58" s="58"/>
      <c r="G58" s="58"/>
      <c r="H58" s="58"/>
      <c r="I58" s="58"/>
      <c r="J58" s="58"/>
      <c r="K58" s="59"/>
    </row>
    <row r="59" spans="2:11" x14ac:dyDescent="0.25">
      <c r="B59" s="57"/>
      <c r="C59" s="58"/>
      <c r="D59" s="58"/>
      <c r="E59" s="58"/>
      <c r="F59" s="58"/>
      <c r="G59" s="58"/>
      <c r="H59" s="58"/>
      <c r="I59" s="58"/>
      <c r="J59" s="58"/>
      <c r="K59" s="59"/>
    </row>
    <row r="60" spans="2:11" x14ac:dyDescent="0.25">
      <c r="B60" s="57"/>
      <c r="C60" s="58"/>
      <c r="D60" s="58"/>
      <c r="E60" s="58"/>
      <c r="F60" s="58"/>
      <c r="G60" s="58"/>
      <c r="H60" s="58"/>
      <c r="I60" s="58"/>
      <c r="J60" s="58"/>
      <c r="K60" s="59"/>
    </row>
    <row r="61" spans="2:11" x14ac:dyDescent="0.25">
      <c r="B61" s="57"/>
      <c r="C61" s="58"/>
      <c r="D61" s="58"/>
      <c r="E61" s="58"/>
      <c r="F61" s="58"/>
      <c r="G61" s="58"/>
      <c r="H61" s="58"/>
      <c r="I61" s="58"/>
      <c r="J61" s="58"/>
      <c r="K61" s="59"/>
    </row>
    <row r="62" spans="2:11" x14ac:dyDescent="0.25">
      <c r="B62" s="57"/>
      <c r="C62" s="58"/>
      <c r="D62" s="58"/>
      <c r="E62" s="58"/>
      <c r="F62" s="58"/>
      <c r="G62" s="58"/>
      <c r="H62" s="58"/>
      <c r="I62" s="58"/>
      <c r="J62" s="58"/>
      <c r="K62" s="59"/>
    </row>
    <row r="63" spans="2:11" s="16" customFormat="1" x14ac:dyDescent="0.25">
      <c r="B63" s="57"/>
      <c r="C63" s="58"/>
      <c r="D63" s="58"/>
      <c r="E63" s="58"/>
      <c r="F63" s="58"/>
      <c r="G63" s="58"/>
      <c r="H63" s="58"/>
      <c r="I63" s="58"/>
      <c r="J63" s="58"/>
      <c r="K63" s="59"/>
    </row>
    <row r="64" spans="2:11" s="16" customFormat="1" x14ac:dyDescent="0.25">
      <c r="B64" s="57"/>
      <c r="C64" s="58"/>
      <c r="D64" s="58"/>
      <c r="E64" s="58"/>
      <c r="F64" s="58"/>
      <c r="G64" s="58"/>
      <c r="H64" s="58"/>
      <c r="I64" s="58"/>
      <c r="J64" s="58"/>
      <c r="K64" s="59"/>
    </row>
    <row r="65" spans="2:11" s="16" customFormat="1" x14ac:dyDescent="0.25">
      <c r="B65" s="57"/>
      <c r="C65" s="58"/>
      <c r="D65" s="58"/>
      <c r="E65" s="58"/>
      <c r="F65" s="58"/>
      <c r="G65" s="58"/>
      <c r="H65" s="58"/>
      <c r="I65" s="58"/>
      <c r="J65" s="58"/>
      <c r="K65" s="59"/>
    </row>
    <row r="66" spans="2:11" s="16" customFormat="1" x14ac:dyDescent="0.25">
      <c r="B66" s="57"/>
      <c r="C66" s="58"/>
      <c r="D66" s="58"/>
      <c r="E66" s="58"/>
      <c r="F66" s="58"/>
      <c r="G66" s="58"/>
      <c r="H66" s="58"/>
      <c r="I66" s="58"/>
      <c r="J66" s="58"/>
      <c r="K66" s="59"/>
    </row>
    <row r="67" spans="2:11" s="16" customFormat="1" x14ac:dyDescent="0.25">
      <c r="B67" s="57"/>
      <c r="C67" s="58"/>
      <c r="D67" s="58"/>
      <c r="E67" s="58"/>
      <c r="F67" s="58"/>
      <c r="G67" s="58"/>
      <c r="H67" s="58"/>
      <c r="I67" s="58"/>
      <c r="J67" s="58"/>
      <c r="K67" s="59"/>
    </row>
    <row r="68" spans="2:11" s="16" customFormat="1" x14ac:dyDescent="0.25">
      <c r="B68" s="57"/>
      <c r="C68" s="58"/>
      <c r="D68" s="58"/>
      <c r="E68" s="58"/>
      <c r="F68" s="58"/>
      <c r="G68" s="58"/>
      <c r="H68" s="58"/>
      <c r="I68" s="58"/>
      <c r="J68" s="58"/>
      <c r="K68" s="59"/>
    </row>
    <row r="69" spans="2:11" s="16" customFormat="1" x14ac:dyDescent="0.25">
      <c r="B69" s="57"/>
      <c r="C69" s="58"/>
      <c r="D69" s="58"/>
      <c r="E69" s="58"/>
      <c r="F69" s="58"/>
      <c r="G69" s="58"/>
      <c r="H69" s="58"/>
      <c r="I69" s="58"/>
      <c r="J69" s="58"/>
      <c r="K69" s="59"/>
    </row>
    <row r="70" spans="2:11" s="16" customFormat="1" x14ac:dyDescent="0.25">
      <c r="B70" s="57"/>
      <c r="C70" s="58"/>
      <c r="D70" s="58"/>
      <c r="E70" s="58"/>
      <c r="F70" s="58"/>
      <c r="G70" s="58"/>
      <c r="H70" s="58"/>
      <c r="I70" s="58"/>
      <c r="J70" s="58"/>
      <c r="K70" s="59"/>
    </row>
    <row r="71" spans="2:11" s="16" customFormat="1" x14ac:dyDescent="0.25">
      <c r="B71" s="57"/>
      <c r="C71" s="58"/>
      <c r="D71" s="58"/>
      <c r="E71" s="58"/>
      <c r="F71" s="58"/>
      <c r="G71" s="58"/>
      <c r="H71" s="58"/>
      <c r="I71" s="58"/>
      <c r="J71" s="58"/>
      <c r="K71" s="59"/>
    </row>
    <row r="72" spans="2:11" s="16" customFormat="1" x14ac:dyDescent="0.25">
      <c r="B72" s="57"/>
      <c r="C72" s="58"/>
      <c r="D72" s="58"/>
      <c r="E72" s="58"/>
      <c r="F72" s="58"/>
      <c r="G72" s="58"/>
      <c r="H72" s="58"/>
      <c r="I72" s="58"/>
      <c r="J72" s="58"/>
      <c r="K72" s="59"/>
    </row>
    <row r="73" spans="2:11" s="16" customFormat="1" x14ac:dyDescent="0.25">
      <c r="B73" s="57"/>
      <c r="C73" s="58"/>
      <c r="D73" s="58"/>
      <c r="E73" s="58"/>
      <c r="F73" s="58"/>
      <c r="G73" s="58"/>
      <c r="H73" s="58"/>
      <c r="I73" s="58"/>
      <c r="J73" s="58"/>
      <c r="K73" s="59"/>
    </row>
    <row r="74" spans="2:11" s="16" customFormat="1" x14ac:dyDescent="0.25">
      <c r="B74" s="57"/>
      <c r="C74" s="58"/>
      <c r="D74" s="58"/>
      <c r="E74" s="58"/>
      <c r="F74" s="58"/>
      <c r="G74" s="58"/>
      <c r="H74" s="58"/>
      <c r="I74" s="58"/>
      <c r="J74" s="58"/>
      <c r="K74" s="59"/>
    </row>
    <row r="75" spans="2:11" s="16" customFormat="1" x14ac:dyDescent="0.25">
      <c r="B75" s="57"/>
      <c r="C75" s="58"/>
      <c r="D75" s="58"/>
      <c r="E75" s="58"/>
      <c r="F75" s="58"/>
      <c r="G75" s="58"/>
      <c r="H75" s="58"/>
      <c r="I75" s="58"/>
      <c r="J75" s="58"/>
      <c r="K75" s="59"/>
    </row>
    <row r="76" spans="2:11" s="16" customFormat="1" x14ac:dyDescent="0.25">
      <c r="B76" s="57"/>
      <c r="C76" s="58"/>
      <c r="D76" s="58"/>
      <c r="E76" s="58"/>
      <c r="F76" s="58"/>
      <c r="G76" s="58"/>
      <c r="H76" s="58"/>
      <c r="I76" s="58"/>
      <c r="J76" s="58"/>
      <c r="K76" s="59"/>
    </row>
    <row r="77" spans="2:11" s="16" customFormat="1" x14ac:dyDescent="0.25">
      <c r="B77" s="57"/>
      <c r="C77" s="58"/>
      <c r="D77" s="58"/>
      <c r="E77" s="58"/>
      <c r="F77" s="58"/>
      <c r="G77" s="58"/>
      <c r="H77" s="58"/>
      <c r="I77" s="58"/>
      <c r="J77" s="58"/>
      <c r="K77" s="59"/>
    </row>
    <row r="78" spans="2:11" s="16" customFormat="1" x14ac:dyDescent="0.25">
      <c r="B78" s="57"/>
      <c r="C78" s="58"/>
      <c r="D78" s="58"/>
      <c r="E78" s="58"/>
      <c r="F78" s="58"/>
      <c r="G78" s="58"/>
      <c r="H78" s="58"/>
      <c r="I78" s="58"/>
      <c r="J78" s="58"/>
      <c r="K78" s="59"/>
    </row>
    <row r="79" spans="2:11" s="16" customFormat="1" x14ac:dyDescent="0.25">
      <c r="B79" s="57"/>
      <c r="C79" s="58"/>
      <c r="D79" s="58"/>
      <c r="E79" s="58"/>
      <c r="F79" s="58"/>
      <c r="G79" s="58"/>
      <c r="H79" s="58"/>
      <c r="I79" s="58"/>
      <c r="J79" s="58"/>
      <c r="K79" s="59"/>
    </row>
    <row r="80" spans="2:11" s="16" customFormat="1" x14ac:dyDescent="0.25">
      <c r="B80" s="57"/>
      <c r="C80" s="58"/>
      <c r="D80" s="58"/>
      <c r="E80" s="58"/>
      <c r="F80" s="58"/>
      <c r="G80" s="58"/>
      <c r="H80" s="58"/>
      <c r="I80" s="58"/>
      <c r="J80" s="58"/>
      <c r="K80" s="59"/>
    </row>
    <row r="81" spans="2:11" s="16" customFormat="1" x14ac:dyDescent="0.25">
      <c r="B81" s="57"/>
      <c r="C81" s="58"/>
      <c r="D81" s="58"/>
      <c r="E81" s="58"/>
      <c r="F81" s="58"/>
      <c r="G81" s="58"/>
      <c r="H81" s="58"/>
      <c r="I81" s="58"/>
      <c r="J81" s="58"/>
      <c r="K81" s="59"/>
    </row>
    <row r="82" spans="2:11" s="16" customFormat="1" x14ac:dyDescent="0.25">
      <c r="B82" s="57"/>
      <c r="C82" s="58"/>
      <c r="D82" s="58"/>
      <c r="E82" s="58"/>
      <c r="F82" s="58"/>
      <c r="G82" s="58"/>
      <c r="H82" s="58"/>
      <c r="I82" s="58"/>
      <c r="J82" s="58"/>
      <c r="K82" s="59"/>
    </row>
    <row r="83" spans="2:11" x14ac:dyDescent="0.25">
      <c r="B83" s="57"/>
      <c r="C83" s="58"/>
      <c r="D83" s="58"/>
      <c r="E83" s="58"/>
      <c r="F83" s="58"/>
      <c r="G83" s="58"/>
      <c r="H83" s="58"/>
      <c r="I83" s="58"/>
      <c r="J83" s="58"/>
      <c r="K83" s="59"/>
    </row>
    <row r="84" spans="2:11" x14ac:dyDescent="0.25">
      <c r="B84" s="57"/>
      <c r="C84" s="58"/>
      <c r="D84" s="58"/>
      <c r="E84" s="58"/>
      <c r="F84" s="58"/>
      <c r="G84" s="58"/>
      <c r="H84" s="58"/>
      <c r="I84" s="58"/>
      <c r="J84" s="58"/>
      <c r="K84" s="59"/>
    </row>
    <row r="85" spans="2:11" x14ac:dyDescent="0.25">
      <c r="B85" s="57"/>
      <c r="C85" s="58"/>
      <c r="D85" s="58"/>
      <c r="E85" s="58"/>
      <c r="F85" s="58"/>
      <c r="G85" s="58"/>
      <c r="H85" s="58"/>
      <c r="I85" s="58"/>
      <c r="J85" s="58"/>
      <c r="K85" s="59"/>
    </row>
    <row r="86" spans="2:11" x14ac:dyDescent="0.25">
      <c r="B86" s="57"/>
      <c r="C86" s="58"/>
      <c r="D86" s="58"/>
      <c r="E86" s="58"/>
      <c r="F86" s="58"/>
      <c r="G86" s="58"/>
      <c r="H86" s="58"/>
      <c r="I86" s="58"/>
      <c r="J86" s="58"/>
      <c r="K86" s="59"/>
    </row>
    <row r="87" spans="2:11" x14ac:dyDescent="0.25">
      <c r="B87" s="57"/>
      <c r="C87" s="58"/>
      <c r="D87" s="58"/>
      <c r="E87" s="58"/>
      <c r="F87" s="58"/>
      <c r="G87" s="58"/>
      <c r="H87" s="58"/>
      <c r="I87" s="58"/>
      <c r="J87" s="58"/>
      <c r="K87" s="59"/>
    </row>
    <row r="88" spans="2:11" x14ac:dyDescent="0.25">
      <c r="B88" s="57"/>
      <c r="C88" s="58"/>
      <c r="D88" s="58"/>
      <c r="E88" s="58"/>
      <c r="F88" s="58"/>
      <c r="G88" s="58"/>
      <c r="H88" s="58"/>
      <c r="I88" s="58"/>
      <c r="J88" s="58"/>
      <c r="K88" s="59"/>
    </row>
    <row r="89" spans="2:11" x14ac:dyDescent="0.25">
      <c r="B89" s="57"/>
      <c r="C89" s="58"/>
      <c r="D89" s="58"/>
      <c r="E89" s="58"/>
      <c r="F89" s="58"/>
      <c r="G89" s="58"/>
      <c r="H89" s="58"/>
      <c r="I89" s="58"/>
      <c r="J89" s="58"/>
      <c r="K89" s="59"/>
    </row>
    <row r="90" spans="2:11" x14ac:dyDescent="0.25">
      <c r="B90" s="57"/>
      <c r="C90" s="58"/>
      <c r="D90" s="58"/>
      <c r="E90" s="58"/>
      <c r="F90" s="58"/>
      <c r="G90" s="58"/>
      <c r="H90" s="58"/>
      <c r="I90" s="58"/>
      <c r="J90" s="58"/>
      <c r="K90" s="59"/>
    </row>
    <row r="91" spans="2:11" x14ac:dyDescent="0.25">
      <c r="B91" s="57"/>
      <c r="C91" s="58"/>
      <c r="D91" s="58"/>
      <c r="E91" s="58"/>
      <c r="F91" s="58"/>
      <c r="G91" s="58"/>
      <c r="H91" s="58"/>
      <c r="I91" s="58"/>
      <c r="J91" s="58"/>
      <c r="K91" s="59"/>
    </row>
    <row r="92" spans="2:11" x14ac:dyDescent="0.25">
      <c r="B92" s="57"/>
      <c r="C92" s="58"/>
      <c r="D92" s="58"/>
      <c r="E92" s="58"/>
      <c r="F92" s="58"/>
      <c r="G92" s="58"/>
      <c r="H92" s="58"/>
      <c r="I92" s="58"/>
      <c r="J92" s="58"/>
      <c r="K92" s="59"/>
    </row>
    <row r="93" spans="2:11" x14ac:dyDescent="0.25">
      <c r="B93" s="57"/>
      <c r="C93" s="58"/>
      <c r="D93" s="58"/>
      <c r="E93" s="58"/>
      <c r="F93" s="58"/>
      <c r="G93" s="58"/>
      <c r="H93" s="58"/>
      <c r="I93" s="58"/>
      <c r="J93" s="58"/>
      <c r="K93" s="59"/>
    </row>
    <row r="94" spans="2:11" x14ac:dyDescent="0.25">
      <c r="B94" s="57"/>
      <c r="C94" s="58"/>
      <c r="D94" s="58"/>
      <c r="E94" s="58"/>
      <c r="F94" s="58"/>
      <c r="G94" s="58"/>
      <c r="H94" s="58"/>
      <c r="I94" s="58"/>
      <c r="J94" s="58"/>
      <c r="K94" s="59"/>
    </row>
    <row r="95" spans="2:11" x14ac:dyDescent="0.25">
      <c r="B95" s="57"/>
      <c r="C95" s="58"/>
      <c r="D95" s="58"/>
      <c r="E95" s="58"/>
      <c r="F95" s="58"/>
      <c r="G95" s="58"/>
      <c r="H95" s="58"/>
      <c r="I95" s="58"/>
      <c r="J95" s="58"/>
      <c r="K95" s="59"/>
    </row>
    <row r="96" spans="2:11" x14ac:dyDescent="0.25">
      <c r="B96" s="57"/>
      <c r="C96" s="58"/>
      <c r="D96" s="58"/>
      <c r="E96" s="58"/>
      <c r="F96" s="58"/>
      <c r="G96" s="58"/>
      <c r="H96" s="58"/>
      <c r="I96" s="58"/>
      <c r="J96" s="58"/>
      <c r="K96" s="59"/>
    </row>
    <row r="97" spans="2:11" x14ac:dyDescent="0.25">
      <c r="B97" s="57"/>
      <c r="C97" s="58"/>
      <c r="D97" s="58"/>
      <c r="E97" s="58"/>
      <c r="F97" s="58"/>
      <c r="G97" s="58"/>
      <c r="H97" s="58"/>
      <c r="I97" s="58"/>
      <c r="J97" s="58"/>
      <c r="K97" s="59"/>
    </row>
    <row r="98" spans="2:11" x14ac:dyDescent="0.25">
      <c r="B98" s="57"/>
      <c r="C98" s="58"/>
      <c r="D98" s="58"/>
      <c r="E98" s="58"/>
      <c r="F98" s="58"/>
      <c r="G98" s="58"/>
      <c r="H98" s="58"/>
      <c r="I98" s="58"/>
      <c r="J98" s="58"/>
      <c r="K98" s="59"/>
    </row>
    <row r="99" spans="2:11" x14ac:dyDescent="0.25">
      <c r="B99" s="57"/>
      <c r="C99" s="58"/>
      <c r="D99" s="58"/>
      <c r="E99" s="58"/>
      <c r="F99" s="58"/>
      <c r="G99" s="58"/>
      <c r="H99" s="58"/>
      <c r="I99" s="58"/>
      <c r="J99" s="58"/>
      <c r="K99" s="59"/>
    </row>
    <row r="100" spans="2:11" x14ac:dyDescent="0.25">
      <c r="B100" s="57"/>
      <c r="C100" s="58"/>
      <c r="D100" s="58"/>
      <c r="E100" s="58"/>
      <c r="F100" s="58"/>
      <c r="G100" s="58"/>
      <c r="H100" s="58"/>
      <c r="I100" s="58"/>
      <c r="J100" s="58"/>
      <c r="K100" s="59"/>
    </row>
    <row r="101" spans="2:11" x14ac:dyDescent="0.25">
      <c r="B101" s="57"/>
      <c r="C101" s="58"/>
      <c r="D101" s="58"/>
      <c r="E101" s="58"/>
      <c r="F101" s="58"/>
      <c r="G101" s="58"/>
      <c r="H101" s="58"/>
      <c r="I101" s="58"/>
      <c r="J101" s="58"/>
      <c r="K101" s="59"/>
    </row>
    <row r="102" spans="2:11" x14ac:dyDescent="0.25">
      <c r="B102" s="57"/>
      <c r="C102" s="58"/>
      <c r="D102" s="58"/>
      <c r="E102" s="58"/>
      <c r="F102" s="58"/>
      <c r="G102" s="58"/>
      <c r="H102" s="58"/>
      <c r="I102" s="58"/>
      <c r="J102" s="58"/>
      <c r="K102" s="59"/>
    </row>
    <row r="103" spans="2:11" x14ac:dyDescent="0.25">
      <c r="B103" s="57"/>
      <c r="C103" s="58"/>
      <c r="D103" s="58"/>
      <c r="E103" s="58"/>
      <c r="F103" s="58"/>
      <c r="G103" s="58"/>
      <c r="H103" s="58"/>
      <c r="I103" s="58"/>
      <c r="J103" s="58"/>
      <c r="K103" s="59"/>
    </row>
    <row r="104" spans="2:11" x14ac:dyDescent="0.25">
      <c r="B104" s="57"/>
      <c r="C104" s="58"/>
      <c r="D104" s="58"/>
      <c r="E104" s="58"/>
      <c r="F104" s="58"/>
      <c r="G104" s="58"/>
      <c r="H104" s="58"/>
      <c r="I104" s="58"/>
      <c r="J104" s="58"/>
      <c r="K104" s="59"/>
    </row>
    <row r="105" spans="2:11" x14ac:dyDescent="0.25">
      <c r="B105" s="57"/>
      <c r="C105" s="58"/>
      <c r="D105" s="58"/>
      <c r="E105" s="58"/>
      <c r="F105" s="58"/>
      <c r="G105" s="58"/>
      <c r="H105" s="58"/>
      <c r="I105" s="58"/>
      <c r="J105" s="58"/>
      <c r="K105" s="59"/>
    </row>
    <row r="106" spans="2:11" x14ac:dyDescent="0.25">
      <c r="B106" s="57"/>
      <c r="C106" s="58"/>
      <c r="D106" s="58"/>
      <c r="E106" s="58"/>
      <c r="F106" s="58"/>
      <c r="G106" s="58"/>
      <c r="H106" s="58"/>
      <c r="I106" s="58"/>
      <c r="J106" s="58"/>
      <c r="K106" s="59"/>
    </row>
    <row r="107" spans="2:11" x14ac:dyDescent="0.25">
      <c r="B107" s="57"/>
      <c r="C107" s="58"/>
      <c r="D107" s="58"/>
      <c r="E107" s="58"/>
      <c r="F107" s="58"/>
      <c r="G107" s="58"/>
      <c r="H107" s="58"/>
      <c r="I107" s="58"/>
      <c r="J107" s="58"/>
      <c r="K107" s="59"/>
    </row>
    <row r="108" spans="2:11" x14ac:dyDescent="0.25">
      <c r="B108" s="57"/>
      <c r="C108" s="58"/>
      <c r="D108" s="58"/>
      <c r="E108" s="58"/>
      <c r="F108" s="58"/>
      <c r="G108" s="58"/>
      <c r="H108" s="58"/>
      <c r="I108" s="58"/>
      <c r="J108" s="58"/>
      <c r="K108" s="59"/>
    </row>
    <row r="109" spans="2:11" x14ac:dyDescent="0.25">
      <c r="B109" s="57"/>
      <c r="C109" s="58"/>
      <c r="D109" s="58"/>
      <c r="E109" s="58"/>
      <c r="F109" s="58"/>
      <c r="G109" s="58"/>
      <c r="H109" s="58"/>
      <c r="I109" s="58"/>
      <c r="J109" s="58"/>
      <c r="K109" s="59"/>
    </row>
    <row r="110" spans="2:11" x14ac:dyDescent="0.25">
      <c r="B110" s="57"/>
      <c r="C110" s="58"/>
      <c r="D110" s="58"/>
      <c r="E110" s="58"/>
      <c r="F110" s="58"/>
      <c r="G110" s="58"/>
      <c r="H110" s="58"/>
      <c r="I110" s="58"/>
      <c r="J110" s="58"/>
      <c r="K110" s="59"/>
    </row>
    <row r="111" spans="2:11" x14ac:dyDescent="0.25">
      <c r="B111" s="57"/>
      <c r="C111" s="58"/>
      <c r="D111" s="58"/>
      <c r="E111" s="58"/>
      <c r="F111" s="58"/>
      <c r="G111" s="58"/>
      <c r="H111" s="58"/>
      <c r="I111" s="58"/>
      <c r="J111" s="58"/>
      <c r="K111" s="59"/>
    </row>
    <row r="112" spans="2:11" x14ac:dyDescent="0.25">
      <c r="B112" s="57"/>
      <c r="C112" s="58"/>
      <c r="D112" s="58"/>
      <c r="E112" s="58"/>
      <c r="F112" s="58"/>
      <c r="G112" s="58"/>
      <c r="H112" s="58"/>
      <c r="I112" s="58"/>
      <c r="J112" s="58"/>
      <c r="K112" s="59"/>
    </row>
    <row r="113" spans="2:11" x14ac:dyDescent="0.25">
      <c r="B113" s="57"/>
      <c r="C113" s="58"/>
      <c r="D113" s="58"/>
      <c r="E113" s="58"/>
      <c r="F113" s="58"/>
      <c r="G113" s="58"/>
      <c r="H113" s="58"/>
      <c r="I113" s="58"/>
      <c r="J113" s="58"/>
      <c r="K113" s="59"/>
    </row>
    <row r="114" spans="2:11" x14ac:dyDescent="0.25">
      <c r="B114" s="57"/>
      <c r="C114" s="58"/>
      <c r="D114" s="58"/>
      <c r="E114" s="58"/>
      <c r="F114" s="58"/>
      <c r="G114" s="58"/>
      <c r="H114" s="58"/>
      <c r="I114" s="58"/>
      <c r="J114" s="58"/>
      <c r="K114" s="59"/>
    </row>
    <row r="115" spans="2:11" x14ac:dyDescent="0.25">
      <c r="B115" s="57"/>
      <c r="C115" s="58"/>
      <c r="D115" s="58"/>
      <c r="E115" s="58"/>
      <c r="F115" s="58"/>
      <c r="G115" s="58"/>
      <c r="H115" s="58"/>
      <c r="I115" s="58"/>
      <c r="J115" s="58"/>
      <c r="K115" s="59"/>
    </row>
    <row r="116" spans="2:11" x14ac:dyDescent="0.25">
      <c r="B116" s="57"/>
      <c r="C116" s="58"/>
      <c r="D116" s="58"/>
      <c r="E116" s="58"/>
      <c r="F116" s="58"/>
      <c r="G116" s="58"/>
      <c r="H116" s="58"/>
      <c r="I116" s="58"/>
      <c r="J116" s="58"/>
      <c r="K116" s="59"/>
    </row>
    <row r="117" spans="2:11" x14ac:dyDescent="0.25">
      <c r="B117" s="57"/>
      <c r="C117" s="58"/>
      <c r="D117" s="58"/>
      <c r="E117" s="58"/>
      <c r="F117" s="58"/>
      <c r="G117" s="58"/>
      <c r="H117" s="58"/>
      <c r="I117" s="58"/>
      <c r="J117" s="58"/>
      <c r="K117" s="59"/>
    </row>
    <row r="118" spans="2:11" x14ac:dyDescent="0.25">
      <c r="B118" s="57"/>
      <c r="C118" s="58"/>
      <c r="D118" s="58"/>
      <c r="E118" s="58"/>
      <c r="F118" s="58"/>
      <c r="G118" s="58"/>
      <c r="H118" s="58"/>
      <c r="I118" s="58"/>
      <c r="J118" s="58"/>
      <c r="K118" s="59"/>
    </row>
    <row r="119" spans="2:11" x14ac:dyDescent="0.25">
      <c r="B119" s="57"/>
      <c r="C119" s="58"/>
      <c r="D119" s="58"/>
      <c r="E119" s="58"/>
      <c r="F119" s="58"/>
      <c r="G119" s="58"/>
      <c r="H119" s="58"/>
      <c r="I119" s="58"/>
      <c r="J119" s="58"/>
      <c r="K119" s="59"/>
    </row>
    <row r="120" spans="2:11" x14ac:dyDescent="0.25">
      <c r="B120" s="57"/>
      <c r="C120" s="58"/>
      <c r="D120" s="58"/>
      <c r="E120" s="58"/>
      <c r="F120" s="58"/>
      <c r="G120" s="58"/>
      <c r="H120" s="58"/>
      <c r="I120" s="58"/>
      <c r="J120" s="58"/>
      <c r="K120" s="59"/>
    </row>
    <row r="121" spans="2:11" x14ac:dyDescent="0.25">
      <c r="B121" s="57"/>
      <c r="C121" s="58"/>
      <c r="D121" s="58"/>
      <c r="E121" s="58"/>
      <c r="F121" s="58"/>
      <c r="G121" s="58"/>
      <c r="H121" s="58"/>
      <c r="I121" s="58"/>
      <c r="J121" s="58"/>
      <c r="K121" s="59"/>
    </row>
    <row r="122" spans="2:11" x14ac:dyDescent="0.25">
      <c r="B122" s="57"/>
      <c r="C122" s="58"/>
      <c r="D122" s="58"/>
      <c r="E122" s="58"/>
      <c r="F122" s="58"/>
      <c r="G122" s="58"/>
      <c r="H122" s="58"/>
      <c r="I122" s="58"/>
      <c r="J122" s="58"/>
      <c r="K122" s="59"/>
    </row>
    <row r="123" spans="2:11" x14ac:dyDescent="0.25">
      <c r="B123" s="57"/>
      <c r="C123" s="58"/>
      <c r="D123" s="58"/>
      <c r="E123" s="58"/>
      <c r="F123" s="58"/>
      <c r="G123" s="58"/>
      <c r="H123" s="58"/>
      <c r="I123" s="58"/>
      <c r="J123" s="58"/>
      <c r="K123" s="59"/>
    </row>
    <row r="124" spans="2:11" x14ac:dyDescent="0.25">
      <c r="B124" s="57"/>
      <c r="C124" s="58"/>
      <c r="D124" s="58"/>
      <c r="E124" s="58"/>
      <c r="F124" s="58"/>
      <c r="G124" s="58"/>
      <c r="H124" s="58"/>
      <c r="I124" s="58"/>
      <c r="J124" s="58"/>
      <c r="K124" s="59"/>
    </row>
    <row r="125" spans="2:11" x14ac:dyDescent="0.25">
      <c r="B125" s="57"/>
      <c r="C125" s="58"/>
      <c r="D125" s="58"/>
      <c r="E125" s="58"/>
      <c r="F125" s="58"/>
      <c r="G125" s="58"/>
      <c r="H125" s="58"/>
      <c r="I125" s="58"/>
      <c r="J125" s="58"/>
      <c r="K125" s="59"/>
    </row>
    <row r="126" spans="2:11" x14ac:dyDescent="0.25">
      <c r="B126" s="57"/>
      <c r="C126" s="58"/>
      <c r="D126" s="58"/>
      <c r="E126" s="58"/>
      <c r="F126" s="58"/>
      <c r="G126" s="58"/>
      <c r="H126" s="58"/>
      <c r="I126" s="58"/>
      <c r="J126" s="58"/>
      <c r="K126" s="59"/>
    </row>
    <row r="127" spans="2:11" x14ac:dyDescent="0.25">
      <c r="B127" s="57"/>
      <c r="C127" s="58"/>
      <c r="D127" s="58"/>
      <c r="E127" s="58"/>
      <c r="F127" s="58"/>
      <c r="G127" s="58"/>
      <c r="H127" s="58"/>
      <c r="I127" s="58"/>
      <c r="J127" s="58"/>
      <c r="K127" s="59"/>
    </row>
    <row r="128" spans="2:11" x14ac:dyDescent="0.25">
      <c r="B128" s="57"/>
      <c r="C128" s="58"/>
      <c r="D128" s="58"/>
      <c r="E128" s="58"/>
      <c r="F128" s="58"/>
      <c r="G128" s="58"/>
      <c r="H128" s="58"/>
      <c r="I128" s="58"/>
      <c r="J128" s="58"/>
      <c r="K128" s="59"/>
    </row>
    <row r="129" spans="2:11" x14ac:dyDescent="0.25">
      <c r="B129" s="57"/>
      <c r="C129" s="58"/>
      <c r="D129" s="58"/>
      <c r="E129" s="58"/>
      <c r="F129" s="58"/>
      <c r="G129" s="58"/>
      <c r="H129" s="58"/>
      <c r="I129" s="58"/>
      <c r="J129" s="58"/>
      <c r="K129" s="59"/>
    </row>
    <row r="130" spans="2:11" x14ac:dyDescent="0.25">
      <c r="B130" s="57"/>
      <c r="C130" s="58"/>
      <c r="D130" s="58"/>
      <c r="E130" s="58"/>
      <c r="F130" s="58"/>
      <c r="G130" s="58"/>
      <c r="H130" s="58"/>
      <c r="I130" s="58"/>
      <c r="J130" s="58"/>
      <c r="K130" s="59"/>
    </row>
    <row r="131" spans="2:11" x14ac:dyDescent="0.25">
      <c r="B131" s="57"/>
      <c r="C131" s="58"/>
      <c r="D131" s="58"/>
      <c r="E131" s="58"/>
      <c r="F131" s="58"/>
      <c r="G131" s="58"/>
      <c r="H131" s="58"/>
      <c r="I131" s="58"/>
      <c r="J131" s="58"/>
      <c r="K131" s="59"/>
    </row>
    <row r="132" spans="2:11" x14ac:dyDescent="0.25">
      <c r="B132" s="57"/>
      <c r="C132" s="58"/>
      <c r="D132" s="58"/>
      <c r="E132" s="58"/>
      <c r="F132" s="58"/>
      <c r="G132" s="58"/>
      <c r="H132" s="58"/>
      <c r="I132" s="58"/>
      <c r="J132" s="58"/>
      <c r="K132" s="59"/>
    </row>
    <row r="133" spans="2:11" x14ac:dyDescent="0.25">
      <c r="B133" s="57"/>
      <c r="C133" s="58"/>
      <c r="D133" s="58"/>
      <c r="E133" s="58"/>
      <c r="F133" s="58"/>
      <c r="G133" s="58"/>
      <c r="H133" s="58"/>
      <c r="I133" s="58"/>
      <c r="J133" s="58"/>
      <c r="K133" s="59"/>
    </row>
    <row r="134" spans="2:11" x14ac:dyDescent="0.25">
      <c r="B134" s="57"/>
      <c r="C134" s="58"/>
      <c r="D134" s="58"/>
      <c r="E134" s="58"/>
      <c r="F134" s="58"/>
      <c r="G134" s="58"/>
      <c r="H134" s="58"/>
      <c r="I134" s="58"/>
      <c r="J134" s="58"/>
      <c r="K134" s="59"/>
    </row>
    <row r="135" spans="2:11" x14ac:dyDescent="0.25">
      <c r="B135" s="57"/>
      <c r="C135" s="58"/>
      <c r="D135" s="58"/>
      <c r="E135" s="58"/>
      <c r="F135" s="58"/>
      <c r="G135" s="58"/>
      <c r="H135" s="58"/>
      <c r="I135" s="58"/>
      <c r="J135" s="58"/>
      <c r="K135" s="59"/>
    </row>
    <row r="136" spans="2:11" x14ac:dyDescent="0.25">
      <c r="B136" s="57"/>
      <c r="C136" s="58"/>
      <c r="D136" s="58"/>
      <c r="E136" s="58"/>
      <c r="F136" s="58"/>
      <c r="G136" s="58"/>
      <c r="H136" s="58"/>
      <c r="I136" s="58"/>
      <c r="J136" s="58"/>
      <c r="K136" s="59"/>
    </row>
    <row r="137" spans="2:11" x14ac:dyDescent="0.25">
      <c r="B137" s="57"/>
      <c r="C137" s="58"/>
      <c r="D137" s="58"/>
      <c r="E137" s="58"/>
      <c r="F137" s="58"/>
      <c r="G137" s="58"/>
      <c r="H137" s="58"/>
      <c r="I137" s="58"/>
      <c r="J137" s="58"/>
      <c r="K137" s="59"/>
    </row>
    <row r="138" spans="2:11" x14ac:dyDescent="0.25">
      <c r="B138" s="57"/>
      <c r="C138" s="58"/>
      <c r="D138" s="58"/>
      <c r="E138" s="58"/>
      <c r="F138" s="58"/>
      <c r="G138" s="58"/>
      <c r="H138" s="58"/>
      <c r="I138" s="58"/>
      <c r="J138" s="58"/>
      <c r="K138" s="59"/>
    </row>
    <row r="139" spans="2:11" x14ac:dyDescent="0.25">
      <c r="B139" s="57"/>
      <c r="C139" s="58"/>
      <c r="D139" s="58"/>
      <c r="E139" s="58"/>
      <c r="F139" s="58"/>
      <c r="G139" s="58"/>
      <c r="H139" s="58"/>
      <c r="I139" s="58"/>
      <c r="J139" s="58"/>
      <c r="K139" s="59"/>
    </row>
    <row r="140" spans="2:11" x14ac:dyDescent="0.25">
      <c r="B140" s="57"/>
      <c r="C140" s="58"/>
      <c r="D140" s="58"/>
      <c r="E140" s="58"/>
      <c r="F140" s="58"/>
      <c r="G140" s="58"/>
      <c r="H140" s="58"/>
      <c r="I140" s="58"/>
      <c r="J140" s="58"/>
      <c r="K140" s="59"/>
    </row>
    <row r="141" spans="2:11" x14ac:dyDescent="0.25">
      <c r="B141" s="57"/>
      <c r="C141" s="58"/>
      <c r="D141" s="58"/>
      <c r="E141" s="58"/>
      <c r="F141" s="58"/>
      <c r="G141" s="58"/>
      <c r="H141" s="58"/>
      <c r="I141" s="58"/>
      <c r="J141" s="58"/>
      <c r="K141" s="59"/>
    </row>
    <row r="142" spans="2:11" x14ac:dyDescent="0.25">
      <c r="B142" s="57"/>
      <c r="C142" s="58"/>
      <c r="D142" s="58"/>
      <c r="E142" s="58"/>
      <c r="F142" s="58"/>
      <c r="G142" s="58"/>
      <c r="H142" s="58"/>
      <c r="I142" s="58"/>
      <c r="J142" s="58"/>
      <c r="K142" s="59"/>
    </row>
    <row r="143" spans="2:11" x14ac:dyDescent="0.25">
      <c r="B143" s="57"/>
      <c r="C143" s="58"/>
      <c r="D143" s="58"/>
      <c r="E143" s="58"/>
      <c r="F143" s="58"/>
      <c r="G143" s="58"/>
      <c r="H143" s="58"/>
      <c r="I143" s="58"/>
      <c r="J143" s="58"/>
      <c r="K143" s="59"/>
    </row>
    <row r="144" spans="2:11" x14ac:dyDescent="0.25">
      <c r="B144" s="57"/>
      <c r="C144" s="58"/>
      <c r="D144" s="58"/>
      <c r="E144" s="58"/>
      <c r="F144" s="58"/>
      <c r="G144" s="58"/>
      <c r="H144" s="58"/>
      <c r="I144" s="58"/>
      <c r="J144" s="58"/>
      <c r="K144" s="59"/>
    </row>
    <row r="145" spans="2:11" x14ac:dyDescent="0.25">
      <c r="B145" s="57"/>
      <c r="C145" s="58"/>
      <c r="D145" s="58"/>
      <c r="E145" s="58"/>
      <c r="F145" s="58"/>
      <c r="G145" s="58"/>
      <c r="H145" s="58"/>
      <c r="I145" s="58"/>
      <c r="J145" s="58"/>
      <c r="K145" s="59"/>
    </row>
    <row r="146" spans="2:11" x14ac:dyDescent="0.25">
      <c r="B146" s="57"/>
      <c r="C146" s="58"/>
      <c r="D146" s="58"/>
      <c r="E146" s="58"/>
      <c r="F146" s="58"/>
      <c r="G146" s="58"/>
      <c r="H146" s="58"/>
      <c r="I146" s="58"/>
      <c r="J146" s="58"/>
      <c r="K146" s="59"/>
    </row>
    <row r="147" spans="2:11" x14ac:dyDescent="0.25">
      <c r="B147" s="57"/>
      <c r="C147" s="58"/>
      <c r="D147" s="58"/>
      <c r="E147" s="58"/>
      <c r="F147" s="58"/>
      <c r="G147" s="58"/>
      <c r="H147" s="58"/>
      <c r="I147" s="58"/>
      <c r="J147" s="58"/>
      <c r="K147" s="59"/>
    </row>
    <row r="148" spans="2:11" x14ac:dyDescent="0.25">
      <c r="B148" s="57"/>
      <c r="C148" s="58"/>
      <c r="D148" s="58"/>
      <c r="E148" s="58"/>
      <c r="F148" s="58"/>
      <c r="G148" s="58"/>
      <c r="H148" s="58"/>
      <c r="I148" s="58"/>
      <c r="J148" s="58"/>
      <c r="K148" s="59"/>
    </row>
    <row r="149" spans="2:11" x14ac:dyDescent="0.25">
      <c r="B149" s="57"/>
      <c r="C149" s="58"/>
      <c r="D149" s="58"/>
      <c r="E149" s="58"/>
      <c r="F149" s="58"/>
      <c r="G149" s="58"/>
      <c r="H149" s="58"/>
      <c r="I149" s="58"/>
      <c r="J149" s="58"/>
      <c r="K149" s="59"/>
    </row>
    <row r="150" spans="2:11" x14ac:dyDescent="0.25">
      <c r="B150" s="57"/>
      <c r="C150" s="58"/>
      <c r="D150" s="58"/>
      <c r="E150" s="58"/>
      <c r="F150" s="58"/>
      <c r="G150" s="58"/>
      <c r="H150" s="58"/>
      <c r="I150" s="58"/>
      <c r="J150" s="58"/>
      <c r="K150" s="59"/>
    </row>
    <row r="151" spans="2:11" x14ac:dyDescent="0.25">
      <c r="B151" s="57"/>
      <c r="C151" s="58"/>
      <c r="D151" s="58"/>
      <c r="E151" s="58"/>
      <c r="F151" s="58"/>
      <c r="G151" s="58"/>
      <c r="H151" s="58"/>
      <c r="I151" s="58"/>
      <c r="J151" s="58"/>
      <c r="K151" s="59"/>
    </row>
    <row r="152" spans="2:11" x14ac:dyDescent="0.25">
      <c r="B152" s="57"/>
      <c r="C152" s="58"/>
      <c r="D152" s="58"/>
      <c r="E152" s="58"/>
      <c r="F152" s="58"/>
      <c r="G152" s="58"/>
      <c r="H152" s="58"/>
      <c r="I152" s="58"/>
      <c r="J152" s="58"/>
      <c r="K152" s="59"/>
    </row>
    <row r="153" spans="2:11" x14ac:dyDescent="0.25">
      <c r="B153" s="57"/>
      <c r="C153" s="58"/>
      <c r="D153" s="58"/>
      <c r="E153" s="58"/>
      <c r="F153" s="58"/>
      <c r="G153" s="58"/>
      <c r="H153" s="58"/>
      <c r="I153" s="58"/>
      <c r="J153" s="58"/>
      <c r="K153" s="59"/>
    </row>
    <row r="154" spans="2:11" x14ac:dyDescent="0.25">
      <c r="B154" s="57"/>
      <c r="C154" s="58"/>
      <c r="D154" s="58"/>
      <c r="E154" s="58"/>
      <c r="F154" s="58"/>
      <c r="G154" s="58"/>
      <c r="H154" s="58"/>
      <c r="I154" s="58"/>
      <c r="J154" s="58"/>
      <c r="K154" s="59"/>
    </row>
    <row r="155" spans="2:11" x14ac:dyDescent="0.25">
      <c r="B155" s="57"/>
      <c r="C155" s="58"/>
      <c r="D155" s="58"/>
      <c r="E155" s="58"/>
      <c r="F155" s="58"/>
      <c r="G155" s="58"/>
      <c r="H155" s="58"/>
      <c r="I155" s="58"/>
      <c r="J155" s="58"/>
      <c r="K155" s="59"/>
    </row>
    <row r="156" spans="2:11" x14ac:dyDescent="0.25">
      <c r="B156" s="57"/>
      <c r="C156" s="58"/>
      <c r="D156" s="58"/>
      <c r="E156" s="58"/>
      <c r="F156" s="58"/>
      <c r="G156" s="58"/>
      <c r="H156" s="58"/>
      <c r="I156" s="58"/>
      <c r="J156" s="58"/>
      <c r="K156" s="59"/>
    </row>
    <row r="157" spans="2:11" x14ac:dyDescent="0.25">
      <c r="B157" s="57"/>
      <c r="C157" s="58"/>
      <c r="D157" s="58"/>
      <c r="E157" s="58"/>
      <c r="F157" s="58"/>
      <c r="G157" s="58"/>
      <c r="H157" s="58"/>
      <c r="I157" s="58"/>
      <c r="J157" s="58"/>
      <c r="K157" s="59"/>
    </row>
    <row r="158" spans="2:11" x14ac:dyDescent="0.25">
      <c r="B158" s="57"/>
      <c r="C158" s="58"/>
      <c r="D158" s="58"/>
      <c r="E158" s="58"/>
      <c r="F158" s="58"/>
      <c r="G158" s="58"/>
      <c r="H158" s="58"/>
      <c r="I158" s="58"/>
      <c r="J158" s="58"/>
      <c r="K158" s="59"/>
    </row>
    <row r="159" spans="2:11" x14ac:dyDescent="0.25">
      <c r="B159" s="57"/>
      <c r="C159" s="58"/>
      <c r="D159" s="58"/>
      <c r="E159" s="58"/>
      <c r="F159" s="58"/>
      <c r="G159" s="58"/>
      <c r="H159" s="58"/>
      <c r="I159" s="58"/>
      <c r="J159" s="58"/>
      <c r="K159" s="59"/>
    </row>
    <row r="160" spans="2:11" x14ac:dyDescent="0.25">
      <c r="B160" s="57"/>
      <c r="C160" s="58"/>
      <c r="D160" s="58"/>
      <c r="E160" s="58"/>
      <c r="F160" s="58"/>
      <c r="G160" s="58"/>
      <c r="H160" s="58"/>
      <c r="I160" s="58"/>
      <c r="J160" s="58"/>
      <c r="K160" s="59"/>
    </row>
    <row r="161" spans="2:11" x14ac:dyDescent="0.25">
      <c r="B161" s="57"/>
      <c r="C161" s="58"/>
      <c r="D161" s="58"/>
      <c r="E161" s="58"/>
      <c r="F161" s="58"/>
      <c r="G161" s="58"/>
      <c r="H161" s="58"/>
      <c r="I161" s="58"/>
      <c r="J161" s="58"/>
      <c r="K161" s="59"/>
    </row>
    <row r="162" spans="2:11" x14ac:dyDescent="0.25">
      <c r="B162" s="57"/>
      <c r="C162" s="58"/>
      <c r="D162" s="58"/>
      <c r="E162" s="58"/>
      <c r="F162" s="58"/>
      <c r="G162" s="58"/>
      <c r="H162" s="58"/>
      <c r="I162" s="58"/>
      <c r="J162" s="58"/>
      <c r="K162" s="59"/>
    </row>
    <row r="163" spans="2:11" x14ac:dyDescent="0.25">
      <c r="B163" s="57"/>
      <c r="C163" s="58"/>
      <c r="D163" s="58"/>
      <c r="E163" s="58"/>
      <c r="F163" s="58"/>
      <c r="G163" s="58"/>
      <c r="H163" s="58"/>
      <c r="I163" s="58"/>
      <c r="J163" s="58"/>
      <c r="K163" s="59"/>
    </row>
    <row r="164" spans="2:11" x14ac:dyDescent="0.25">
      <c r="B164" s="57"/>
      <c r="C164" s="58"/>
      <c r="D164" s="58"/>
      <c r="E164" s="58"/>
      <c r="F164" s="58"/>
      <c r="G164" s="58"/>
      <c r="H164" s="58"/>
      <c r="I164" s="58"/>
      <c r="J164" s="58"/>
      <c r="K164" s="59"/>
    </row>
    <row r="165" spans="2:11" x14ac:dyDescent="0.25">
      <c r="B165" s="57"/>
      <c r="C165" s="58"/>
      <c r="D165" s="58"/>
      <c r="E165" s="58"/>
      <c r="F165" s="58"/>
      <c r="G165" s="58"/>
      <c r="H165" s="58"/>
      <c r="I165" s="58"/>
      <c r="J165" s="58"/>
      <c r="K165" s="59"/>
    </row>
    <row r="166" spans="2:11" ht="15.75" thickBot="1" x14ac:dyDescent="0.3">
      <c r="B166" s="60"/>
      <c r="C166" s="61"/>
      <c r="D166" s="61"/>
      <c r="E166" s="61"/>
      <c r="F166" s="61"/>
      <c r="G166" s="61"/>
      <c r="H166" s="61"/>
      <c r="I166" s="61"/>
      <c r="J166" s="61"/>
      <c r="K166" s="62"/>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7"/>
  <sheetViews>
    <sheetView tabSelected="1" topLeftCell="B124" zoomScale="80" zoomScaleNormal="80" workbookViewId="0">
      <selection activeCell="D130" sqref="D130"/>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72" t="s">
        <v>890</v>
      </c>
      <c r="B1" s="72"/>
      <c r="C1" s="72"/>
      <c r="D1" s="72"/>
      <c r="E1" s="72"/>
    </row>
    <row r="2" spans="1:6" ht="15.75" x14ac:dyDescent="0.25">
      <c r="A2" s="73">
        <v>44057</v>
      </c>
      <c r="B2" s="74"/>
      <c r="C2" s="74"/>
      <c r="D2" s="74"/>
      <c r="E2" s="74"/>
    </row>
    <row r="3" spans="1:6" x14ac:dyDescent="0.25">
      <c r="A3" s="18"/>
      <c r="B3" s="11"/>
      <c r="C3" s="11"/>
      <c r="D3" s="41"/>
      <c r="E3" s="34"/>
    </row>
    <row r="4" spans="1:6" ht="30" x14ac:dyDescent="0.25">
      <c r="A4" s="32" t="s">
        <v>0</v>
      </c>
      <c r="B4" s="4" t="s">
        <v>892</v>
      </c>
      <c r="C4" s="4" t="s">
        <v>1</v>
      </c>
      <c r="D4" s="33" t="s">
        <v>891</v>
      </c>
      <c r="E4" s="5" t="s">
        <v>946</v>
      </c>
    </row>
    <row r="5" spans="1:6" ht="147.75" customHeight="1" x14ac:dyDescent="0.25">
      <c r="A5" s="26" t="s">
        <v>47</v>
      </c>
      <c r="B5" s="37" t="str">
        <f>IFERROR(INDEX(Vendor!J:J&amp;", "&amp;Vendor!K:K,MATCH(Table13[[#This Row],[Vendor Name]],Vendor!D:D,0),1),"")</f>
        <v>Orlando, Florida</v>
      </c>
      <c r="C5" s="27" t="s">
        <v>2</v>
      </c>
      <c r="D5" s="28">
        <v>44057</v>
      </c>
      <c r="E5" s="31" t="s">
        <v>1035</v>
      </c>
    </row>
    <row r="6" spans="1:6" ht="65.25" customHeight="1" x14ac:dyDescent="0.25">
      <c r="A6" s="26" t="s">
        <v>85</v>
      </c>
      <c r="B6" s="37" t="str">
        <f>IFERROR(INDEX(Vendor!J:J&amp;", "&amp;Vendor!K:K,MATCH(Table13[[#This Row],[Vendor Name]],Vendor!D:D,0),1),"")</f>
        <v>Myrtle Beach, South Carolina</v>
      </c>
      <c r="C6" s="27" t="s">
        <v>3</v>
      </c>
      <c r="D6" s="28">
        <v>44057</v>
      </c>
      <c r="E6" s="29" t="s">
        <v>1036</v>
      </c>
    </row>
    <row r="7" spans="1:6" ht="45" customHeight="1" x14ac:dyDescent="0.25">
      <c r="A7" s="26" t="s">
        <v>375</v>
      </c>
      <c r="B7" s="37" t="str">
        <f>IFERROR(INDEX(Vendor!J:J&amp;", "&amp;Vendor!K:K,MATCH(Table13[[#This Row],[Vendor Name]],Vendor!D:D,0),1),"")</f>
        <v>Carlsbad, California</v>
      </c>
      <c r="C7" s="27" t="s">
        <v>3</v>
      </c>
      <c r="D7" s="28">
        <v>44050</v>
      </c>
      <c r="E7" s="29" t="s">
        <v>1030</v>
      </c>
    </row>
    <row r="8" spans="1:6" ht="67.5" customHeight="1" x14ac:dyDescent="0.25">
      <c r="A8" s="26" t="s">
        <v>850</v>
      </c>
      <c r="B8" s="37" t="str">
        <f>IFERROR(INDEX(Vendor!J:J&amp;", "&amp;Vendor!K:K,MATCH(Table13[[#This Row],[Vendor Name]],Vendor!D:D,0),1),"")</f>
        <v>Scottsdale, Arizona</v>
      </c>
      <c r="C8" s="27" t="s">
        <v>3</v>
      </c>
      <c r="D8" s="28">
        <v>44050</v>
      </c>
      <c r="E8" s="29" t="s">
        <v>1033</v>
      </c>
    </row>
    <row r="9" spans="1:6" ht="57" customHeight="1" x14ac:dyDescent="0.25">
      <c r="A9" s="26" t="s">
        <v>369</v>
      </c>
      <c r="B9" s="37" t="str">
        <f>IFERROR(INDEX(Vendor!J:J&amp;", "&amp;Vendor!K:K,MATCH(Table13[[#This Row],[Vendor Name]],Vendor!D:D,0),1),"")</f>
        <v>San Diego, California</v>
      </c>
      <c r="C9" s="27" t="s">
        <v>2</v>
      </c>
      <c r="D9" s="28">
        <v>44050</v>
      </c>
      <c r="E9" s="51" t="s">
        <v>1032</v>
      </c>
    </row>
    <row r="10" spans="1:6" ht="91.5" customHeight="1" x14ac:dyDescent="0.25">
      <c r="A10" s="26" t="s">
        <v>199</v>
      </c>
      <c r="B10" s="27" t="str">
        <f>IFERROR(INDEX(Vendor!J:J&amp;", "&amp;Vendor!K:K,MATCH(Table13[[#This Row],[Vendor Name]],Vendor!D:D,0),1),"")</f>
        <v>Multiple , Cities</v>
      </c>
      <c r="C10" s="27" t="s">
        <v>3</v>
      </c>
      <c r="D10" s="28">
        <v>44050</v>
      </c>
      <c r="E10" s="29" t="s">
        <v>1034</v>
      </c>
    </row>
    <row r="11" spans="1:6" ht="142.5" customHeight="1" x14ac:dyDescent="0.25">
      <c r="A11" s="26" t="s">
        <v>431</v>
      </c>
      <c r="B11" s="27" t="str">
        <f>IFERROR(INDEX(Vendor!J:J&amp;", "&amp;Vendor!K:K,MATCH(Table13[[#This Row],[Vendor Name]],Vendor!D:D,0),1),"")</f>
        <v>Valencia, California</v>
      </c>
      <c r="C11" s="27" t="s">
        <v>3</v>
      </c>
      <c r="D11" s="28">
        <v>44049</v>
      </c>
      <c r="E11" s="29" t="s">
        <v>1029</v>
      </c>
    </row>
    <row r="12" spans="1:6" ht="45.75" customHeight="1" x14ac:dyDescent="0.25">
      <c r="A12" s="26" t="s">
        <v>565</v>
      </c>
      <c r="B12" s="27" t="str">
        <f>IFERROR(INDEX(Vendor!J:J&amp;", "&amp;Vendor!K:K,MATCH(Table13[[#This Row],[Vendor Name]],Vendor!D:D,0),1),"")</f>
        <v>Atlanta, Georgia</v>
      </c>
      <c r="C12" s="27" t="s">
        <v>2</v>
      </c>
      <c r="D12" s="28">
        <v>44048</v>
      </c>
      <c r="E12" s="31" t="s">
        <v>1019</v>
      </c>
      <c r="F12" s="12"/>
    </row>
    <row r="13" spans="1:6" ht="39" customHeight="1" x14ac:dyDescent="0.25">
      <c r="A13" s="26" t="s">
        <v>398</v>
      </c>
      <c r="B13" s="27" t="str">
        <f>IFERROR(INDEX(Vendor!J:J&amp;", "&amp;Vendor!K:K,MATCH(Table13[[#This Row],[Vendor Name]],Vendor!D:D,0),1),"")</f>
        <v>Santa Clara, California</v>
      </c>
      <c r="C13" s="27" t="s">
        <v>3</v>
      </c>
      <c r="D13" s="28">
        <v>44048</v>
      </c>
      <c r="E13" s="31" t="s">
        <v>1027</v>
      </c>
      <c r="F13"/>
    </row>
    <row r="14" spans="1:6" ht="30.75" x14ac:dyDescent="0.25">
      <c r="A14" s="26" t="s">
        <v>139</v>
      </c>
      <c r="B14" s="27" t="str">
        <f>IFERROR(INDEX(Vendor!J:J&amp;", "&amp;Vendor!K:K,MATCH(Table13[[#This Row],[Vendor Name]],Vendor!D:D,0),1),"")</f>
        <v>Doswell, Virginia</v>
      </c>
      <c r="C14" s="27" t="s">
        <v>3</v>
      </c>
      <c r="D14" s="28">
        <v>44048</v>
      </c>
      <c r="E14" s="31" t="s">
        <v>1025</v>
      </c>
      <c r="F14"/>
    </row>
    <row r="15" spans="1:6" ht="36" customHeight="1" x14ac:dyDescent="0.25">
      <c r="A15" s="26" t="s">
        <v>882</v>
      </c>
      <c r="B15" s="27" t="str">
        <f>IFERROR(INDEX(Vendor!J:J&amp;", "&amp;Vendor!K:K,MATCH(Table13[[#This Row],[Vendor Name]],Vendor!D:D,0),1),"")</f>
        <v>Charlotte, North Carolina</v>
      </c>
      <c r="C15" s="27" t="s">
        <v>3</v>
      </c>
      <c r="D15" s="28">
        <v>44048</v>
      </c>
      <c r="E15" s="29" t="s">
        <v>1026</v>
      </c>
    </row>
    <row r="16" spans="1:6" ht="83.25" customHeight="1" x14ac:dyDescent="0.25">
      <c r="A16" s="26" t="s">
        <v>821</v>
      </c>
      <c r="B16" s="27" t="str">
        <f>IFERROR(INDEX(Vendor!J:J&amp;", "&amp;Vendor!K:K,MATCH(Table13[[#This Row],[Vendor Name]],Vendor!D:D,0),1),"")</f>
        <v>Muskegon, Michigan</v>
      </c>
      <c r="C16" s="27" t="s">
        <v>2</v>
      </c>
      <c r="D16" s="28">
        <v>44048</v>
      </c>
      <c r="E16" s="29" t="s">
        <v>1021</v>
      </c>
    </row>
    <row r="17" spans="1:5" ht="33" customHeight="1" x14ac:dyDescent="0.25">
      <c r="A17" s="26" t="s">
        <v>304</v>
      </c>
      <c r="B17" s="27" t="str">
        <f>IFERROR(INDEX(Vendor!J:J&amp;", "&amp;Vendor!K:K,MATCH(Table13[[#This Row],[Vendor Name]],Vendor!D:D,0),1),"")</f>
        <v>Allentown, Pennsylvania</v>
      </c>
      <c r="C17" s="27" t="s">
        <v>2</v>
      </c>
      <c r="D17" s="28">
        <v>44048</v>
      </c>
      <c r="E17" s="29" t="s">
        <v>1020</v>
      </c>
    </row>
    <row r="18" spans="1:5" ht="183" customHeight="1" x14ac:dyDescent="0.25">
      <c r="A18" s="26" t="s">
        <v>54</v>
      </c>
      <c r="B18" s="27" t="str">
        <f>IFERROR(INDEX(Vendor!J:J&amp;", "&amp;Vendor!K:K,MATCH(Table13[[#This Row],[Vendor Name]],Vendor!D:D,0),1),"")</f>
        <v>Kissimmee, Florida</v>
      </c>
      <c r="C18" s="27" t="s">
        <v>2</v>
      </c>
      <c r="D18" s="28">
        <v>44048</v>
      </c>
      <c r="E18" s="29" t="s">
        <v>1022</v>
      </c>
    </row>
    <row r="19" spans="1:5" ht="114" customHeight="1" x14ac:dyDescent="0.25">
      <c r="A19" s="26" t="s">
        <v>310</v>
      </c>
      <c r="B19" s="27" t="str">
        <f>IFERROR(INDEX(Vendor!J:J&amp;", "&amp;Vendor!K:K,MATCH(Table13[[#This Row],[Vendor Name]],Vendor!D:D,0),1),"")</f>
        <v>Virginia Beach, Virginia</v>
      </c>
      <c r="C19" s="27" t="s">
        <v>2</v>
      </c>
      <c r="D19" s="28">
        <v>44048</v>
      </c>
      <c r="E19" s="29" t="s">
        <v>1023</v>
      </c>
    </row>
    <row r="20" spans="1:5" ht="15" customHeight="1" x14ac:dyDescent="0.25">
      <c r="A20" s="26" t="s">
        <v>600</v>
      </c>
      <c r="B20" s="27" t="str">
        <f>IFERROR(INDEX(Vendor!J:J&amp;", "&amp;Vendor!K:K,MATCH(Table13[[#This Row],[Vendor Name]],Vendor!D:D,0),1),"")</f>
        <v>Destin, Florida</v>
      </c>
      <c r="C20" s="27" t="s">
        <v>2</v>
      </c>
      <c r="D20" s="28">
        <v>44048</v>
      </c>
      <c r="E20" s="29" t="s">
        <v>1024</v>
      </c>
    </row>
    <row r="21" spans="1:5" ht="54.75" customHeight="1" x14ac:dyDescent="0.25">
      <c r="A21" s="26" t="s">
        <v>886</v>
      </c>
      <c r="B21" s="27" t="str">
        <f>IFERROR(INDEX(Vendor!J:J&amp;", "&amp;Vendor!K:K,MATCH(Table13[[#This Row],[Vendor Name]],Vendor!D:D,0),1),"")</f>
        <v>Jackson, New Jersey</v>
      </c>
      <c r="C21" s="27" t="s">
        <v>2</v>
      </c>
      <c r="D21" s="28">
        <v>44048</v>
      </c>
      <c r="E21" s="51" t="s">
        <v>1028</v>
      </c>
    </row>
    <row r="22" spans="1:5" ht="45" customHeight="1" x14ac:dyDescent="0.25">
      <c r="A22" s="26" t="s">
        <v>216</v>
      </c>
      <c r="B22" s="27" t="str">
        <f>IFERROR(INDEX(Vendor!J:J&amp;", "&amp;Vendor!K:K,MATCH(Table13[[#This Row],[Vendor Name]],Vendor!D:D,0),1),"")</f>
        <v>Dallas, Texas</v>
      </c>
      <c r="C22" s="27" t="s">
        <v>2</v>
      </c>
      <c r="D22" s="28">
        <v>44043</v>
      </c>
      <c r="E22" s="29" t="s">
        <v>1018</v>
      </c>
    </row>
    <row r="23" spans="1:5" ht="180" customHeight="1" x14ac:dyDescent="0.25">
      <c r="A23" s="26" t="s">
        <v>420</v>
      </c>
      <c r="B23" s="27" t="str">
        <f>IFERROR(INDEX(Vendor!J:J&amp;", "&amp;Vendor!K:K,MATCH(Table13[[#This Row],[Vendor Name]],Vendor!D:D,0),1),"")</f>
        <v>Multiple , Cities</v>
      </c>
      <c r="C23" s="27" t="s">
        <v>2</v>
      </c>
      <c r="D23" s="28">
        <v>44042</v>
      </c>
      <c r="E23" s="29" t="s">
        <v>1016</v>
      </c>
    </row>
    <row r="24" spans="1:5" ht="15" customHeight="1" x14ac:dyDescent="0.25">
      <c r="A24" s="26" t="s">
        <v>362</v>
      </c>
      <c r="B24" s="27" t="str">
        <f>IFERROR(INDEX(Vendor!J:J&amp;", "&amp;Vendor!K:K,MATCH(Table13[[#This Row],[Vendor Name]],Vendor!D:D,0),1),"")</f>
        <v>Anaheim, California</v>
      </c>
      <c r="C24" s="27" t="s">
        <v>3</v>
      </c>
      <c r="D24" s="28">
        <v>44042</v>
      </c>
      <c r="E24" s="29" t="s">
        <v>1017</v>
      </c>
    </row>
    <row r="25" spans="1:5" ht="38.25" customHeight="1" x14ac:dyDescent="0.25">
      <c r="A25" s="26" t="s">
        <v>426</v>
      </c>
      <c r="B25" s="27"/>
      <c r="C25" s="27" t="s">
        <v>3</v>
      </c>
      <c r="D25" s="28">
        <v>44042</v>
      </c>
      <c r="E25" s="29" t="s">
        <v>1015</v>
      </c>
    </row>
    <row r="26" spans="1:5" ht="27" customHeight="1" x14ac:dyDescent="0.25">
      <c r="A26" s="26" t="s">
        <v>120</v>
      </c>
      <c r="B26" s="27" t="str">
        <f>IFERROR(INDEX(Vendor!J:J&amp;", "&amp;Vendor!K:K,MATCH(Table13[[#This Row],[Vendor Name]],Vendor!D:D,0),1),"")</f>
        <v>Kennedy Space Center, Florida</v>
      </c>
      <c r="C26" s="27" t="s">
        <v>2</v>
      </c>
      <c r="D26" s="28">
        <v>44040</v>
      </c>
      <c r="E26" s="29" t="s">
        <v>1013</v>
      </c>
    </row>
    <row r="27" spans="1:5" ht="111.75" customHeight="1" x14ac:dyDescent="0.25">
      <c r="A27" s="26" t="s">
        <v>810</v>
      </c>
      <c r="B27" s="27" t="str">
        <f>IFERROR(INDEX(Vendor!J:J&amp;", "&amp;Vendor!K:K,MATCH(Table13[[#This Row],[Vendor Name]],Vendor!D:D,0),1),"")</f>
        <v>Multiple , Cities</v>
      </c>
      <c r="C27" s="27" t="s">
        <v>2</v>
      </c>
      <c r="D27" s="28">
        <v>44040</v>
      </c>
      <c r="E27" s="42" t="s">
        <v>1014</v>
      </c>
    </row>
    <row r="28" spans="1:5" ht="63" customHeight="1" x14ac:dyDescent="0.25">
      <c r="A28" s="26" t="s">
        <v>454</v>
      </c>
      <c r="B28" s="27" t="str">
        <f>IFERROR(INDEX(Vendor!J:J&amp;", "&amp;Vendor!K:K,MATCH(Table13[[#This Row],[Vendor Name]],Vendor!D:D,0),1),"")</f>
        <v>Celebration, Florida</v>
      </c>
      <c r="C28" s="27" t="s">
        <v>2</v>
      </c>
      <c r="D28" s="28">
        <v>44035</v>
      </c>
      <c r="E28" s="53" t="s">
        <v>1012</v>
      </c>
    </row>
    <row r="29" spans="1:5" ht="46.5" customHeight="1" x14ac:dyDescent="0.25">
      <c r="A29" s="26" t="s">
        <v>336</v>
      </c>
      <c r="B29" s="27" t="str">
        <f>IFERROR(INDEX(Vendor!J:J&amp;", "&amp;Vendor!K:K,MATCH(Table13[[#This Row],[Vendor Name]],Vendor!D:D,0),1),"")</f>
        <v>Long Beach, California</v>
      </c>
      <c r="C29" s="27" t="s">
        <v>2</v>
      </c>
      <c r="D29" s="28">
        <v>44025</v>
      </c>
      <c r="E29" s="42" t="s">
        <v>1005</v>
      </c>
    </row>
    <row r="30" spans="1:5" ht="46.5" customHeight="1" x14ac:dyDescent="0.25">
      <c r="A30" s="26" t="s">
        <v>95</v>
      </c>
      <c r="B30" s="27" t="str">
        <f>IFERROR(INDEX(Vendor!J:J&amp;", "&amp;Vendor!K:K,MATCH(Table13[[#This Row],[Vendor Name]],Vendor!D:D,0),1),"")</f>
        <v>Austell, Georgia</v>
      </c>
      <c r="C30" s="27" t="s">
        <v>2</v>
      </c>
      <c r="D30" s="28">
        <v>44025</v>
      </c>
      <c r="E30" s="42" t="s">
        <v>1004</v>
      </c>
    </row>
    <row r="31" spans="1:5" ht="42" customHeight="1" x14ac:dyDescent="0.25">
      <c r="A31" s="30" t="s">
        <v>158</v>
      </c>
      <c r="B31" s="27" t="str">
        <f>IFERROR(INDEX(Vendor!J:J&amp;", "&amp;Vendor!K:K,MATCH(Table13[[#This Row],[Vendor Name]],Vendor!D:D,0),1),"")</f>
        <v>Upper Marlboro, Maryland</v>
      </c>
      <c r="C31" s="27" t="s">
        <v>2</v>
      </c>
      <c r="D31" s="28">
        <v>44025</v>
      </c>
      <c r="E31" s="42" t="s">
        <v>1003</v>
      </c>
    </row>
    <row r="32" spans="1:5" ht="37.5" customHeight="1" x14ac:dyDescent="0.25">
      <c r="A32" s="26" t="s">
        <v>651</v>
      </c>
      <c r="B32" s="27" t="str">
        <f>IFERROR(INDEX(Vendor!J:J&amp;", "&amp;Vendor!K:K,MATCH(Table13[[#This Row],[Vendor Name]],Vendor!D:D,0),1),"")</f>
        <v>Tampa, Florida</v>
      </c>
      <c r="C32" s="27" t="s">
        <v>2</v>
      </c>
      <c r="D32" s="28">
        <v>44025</v>
      </c>
      <c r="E32" s="42" t="s">
        <v>1006</v>
      </c>
    </row>
    <row r="33" spans="1:5" ht="15" customHeight="1" x14ac:dyDescent="0.25">
      <c r="A33" s="30" t="s">
        <v>254</v>
      </c>
      <c r="B33" s="27" t="str">
        <f>IFERROR(INDEX(Vendor!J:J&amp;", "&amp;Vendor!K:K,MATCH(Table13[[#This Row],[Vendor Name]],Vendor!D:D,0),1),"")</f>
        <v>Baltimore, Maryland</v>
      </c>
      <c r="C33" s="27" t="s">
        <v>2</v>
      </c>
      <c r="D33" s="28">
        <v>44025</v>
      </c>
      <c r="E33" s="42" t="s">
        <v>1002</v>
      </c>
    </row>
    <row r="34" spans="1:5" ht="30" x14ac:dyDescent="0.25">
      <c r="A34" s="30" t="s">
        <v>723</v>
      </c>
      <c r="B34" s="39" t="str">
        <f>IFERROR(INDEX(Vendor!J:J&amp;", "&amp;Vendor!K:K,MATCH(Table13[[#This Row],[Vendor Name]],Vendor!D:D,0),1),"")</f>
        <v>Orlando, Florida</v>
      </c>
      <c r="C34" s="27" t="s">
        <v>2</v>
      </c>
      <c r="D34" s="28">
        <v>44025</v>
      </c>
      <c r="E34" s="42" t="s">
        <v>1007</v>
      </c>
    </row>
    <row r="35" spans="1:5" ht="165" x14ac:dyDescent="0.25">
      <c r="A35" s="30" t="s">
        <v>594</v>
      </c>
      <c r="B35" s="27" t="str">
        <f>IFERROR(INDEX(Vendor!J:J&amp;", "&amp;Vendor!K:K,MATCH(Table13[[#This Row],[Vendor Name]],Vendor!D:D,0),1),"")</f>
        <v>Orlando, Florida</v>
      </c>
      <c r="C35" s="27" t="s">
        <v>2</v>
      </c>
      <c r="D35" s="28">
        <v>44025</v>
      </c>
      <c r="E35" s="42" t="s">
        <v>1001</v>
      </c>
    </row>
    <row r="36" spans="1:5" ht="18.75" customHeight="1" x14ac:dyDescent="0.25">
      <c r="A36" s="30" t="s">
        <v>25</v>
      </c>
      <c r="B36" s="27" t="str">
        <f>IFERROR(INDEX(Vendor!J:J&amp;", "&amp;Vendor!K:K,MATCH(Table13[[#This Row],[Vendor Name]],Vendor!D:D,0),1),"")</f>
        <v>Williamsburg, Virginia</v>
      </c>
      <c r="C36" s="27" t="s">
        <v>2</v>
      </c>
      <c r="D36" s="28">
        <v>44025</v>
      </c>
      <c r="E36" s="42" t="s">
        <v>1000</v>
      </c>
    </row>
    <row r="37" spans="1:5" ht="46.5" customHeight="1" x14ac:dyDescent="0.25">
      <c r="A37" s="30" t="s">
        <v>152</v>
      </c>
      <c r="B37" s="27" t="str">
        <f>IFERROR(INDEX(Vendor!J:J&amp;", "&amp;Vendor!K:K,MATCH(Table13[[#This Row],[Vendor Name]],Vendor!D:D,0),1),"")</f>
        <v>Atlanta, Georgia</v>
      </c>
      <c r="C37" s="27" t="s">
        <v>2</v>
      </c>
      <c r="D37" s="28">
        <v>44025</v>
      </c>
      <c r="E37" s="42" t="s">
        <v>1010</v>
      </c>
    </row>
    <row r="38" spans="1:5" ht="48" customHeight="1" x14ac:dyDescent="0.25">
      <c r="A38" s="30" t="s">
        <v>165</v>
      </c>
      <c r="B38" s="27" t="str">
        <f>IFERROR(INDEX(Vendor!J:J&amp;", "&amp;Vendor!K:K,MATCH(Table13[[#This Row],[Vendor Name]],Vendor!D:D,0),1),"")</f>
        <v>Tampa, Florida</v>
      </c>
      <c r="C38" s="27" t="s">
        <v>2</v>
      </c>
      <c r="D38" s="28">
        <v>44025</v>
      </c>
      <c r="E38" s="42" t="s">
        <v>1008</v>
      </c>
    </row>
    <row r="39" spans="1:5" ht="83.25" customHeight="1" x14ac:dyDescent="0.25">
      <c r="A39" s="30" t="s">
        <v>490</v>
      </c>
      <c r="B39" s="27" t="str">
        <f>IFERROR(INDEX(Vendor!J:J&amp;", "&amp;Vendor!K:K,MATCH(Table13[[#This Row],[Vendor Name]],Vendor!D:D,0),1),"")</f>
        <v>Irvine, California</v>
      </c>
      <c r="C39" s="27" t="s">
        <v>2</v>
      </c>
      <c r="D39" s="28">
        <v>44025</v>
      </c>
      <c r="E39" s="42" t="s">
        <v>1009</v>
      </c>
    </row>
    <row r="40" spans="1:5" ht="270.75" customHeight="1" x14ac:dyDescent="0.25">
      <c r="A40" s="26" t="s">
        <v>788</v>
      </c>
      <c r="B40" s="27" t="str">
        <f>IFERROR(INDEX(Vendor!J:J&amp;", "&amp;Vendor!K:K,MATCH(Table13[[#This Row],[Vendor Name]],Vendor!D:D,0),1),"")</f>
        <v>Buena Park, California</v>
      </c>
      <c r="C40" s="27" t="s">
        <v>3</v>
      </c>
      <c r="D40" s="28">
        <v>44025</v>
      </c>
      <c r="E40" s="42" t="s">
        <v>1011</v>
      </c>
    </row>
    <row r="41" spans="1:5" ht="55.5" customHeight="1" x14ac:dyDescent="0.25">
      <c r="A41" s="26" t="s">
        <v>90</v>
      </c>
      <c r="B41" s="27" t="str">
        <f>IFERROR(INDEX(Vendor!J:J&amp;", "&amp;Vendor!K:K,MATCH(Table13[[#This Row],[Vendor Name]],Vendor!D:D,0),1),"")</f>
        <v>Kissimmee, Florida</v>
      </c>
      <c r="C41" s="27" t="s">
        <v>2</v>
      </c>
      <c r="D41" s="28">
        <v>44019</v>
      </c>
      <c r="E41" s="42" t="s">
        <v>998</v>
      </c>
    </row>
    <row r="42" spans="1:5" ht="18.75" customHeight="1" x14ac:dyDescent="0.25">
      <c r="A42" s="26" t="s">
        <v>187</v>
      </c>
      <c r="B42" s="27" t="str">
        <f>IFERROR(INDEX(Vendor!J:J&amp;", "&amp;Vendor!K:K,MATCH(Table13[[#This Row],[Vendor Name]],Vendor!D:D,0),1),"")</f>
        <v>Lawrenceville, Georgia</v>
      </c>
      <c r="C42" s="27" t="s">
        <v>2</v>
      </c>
      <c r="D42" s="28">
        <v>44019</v>
      </c>
      <c r="E42" s="42" t="s">
        <v>999</v>
      </c>
    </row>
    <row r="43" spans="1:5" ht="51.75" customHeight="1" x14ac:dyDescent="0.25">
      <c r="A43" s="26" t="s">
        <v>746</v>
      </c>
      <c r="B43" s="27" t="str">
        <f>IFERROR(INDEX(Vendor!J:J&amp;", "&amp;Vendor!K:K,MATCH(Table13[[#This Row],[Vendor Name]],Vendor!D:D,0),1),"")</f>
        <v>Universal City, California</v>
      </c>
      <c r="C43" s="27" t="s">
        <v>3</v>
      </c>
      <c r="D43" s="28">
        <v>44014</v>
      </c>
      <c r="E43" s="42" t="s">
        <v>997</v>
      </c>
    </row>
    <row r="44" spans="1:5" ht="15" customHeight="1" x14ac:dyDescent="0.25">
      <c r="A44" s="26" t="s">
        <v>436</v>
      </c>
      <c r="B44" s="27" t="str">
        <f>IFERROR(INDEX(Vendor!J:J&amp;", "&amp;Vendor!K:K,MATCH(Table13[[#This Row],[Vendor Name]],Vendor!D:D,0),1),"")</f>
        <v>Big Bear Lake, California</v>
      </c>
      <c r="C44" s="27" t="s">
        <v>3</v>
      </c>
      <c r="D44" s="28">
        <v>44012</v>
      </c>
      <c r="E44" s="42" t="s">
        <v>994</v>
      </c>
    </row>
    <row r="45" spans="1:5" ht="100.5" customHeight="1" x14ac:dyDescent="0.25">
      <c r="A45" s="30" t="s">
        <v>783</v>
      </c>
      <c r="B45" s="27" t="str">
        <f>IFERROR(INDEX(Vendor!J:J&amp;", "&amp;Vendor!K:K,MATCH(Table13[[#This Row],[Vendor Name]],Vendor!D:D,0),1),"")</f>
        <v>San Diego, California</v>
      </c>
      <c r="C45" s="27" t="s">
        <v>3</v>
      </c>
      <c r="D45" s="28">
        <v>44012</v>
      </c>
      <c r="E45" s="42" t="s">
        <v>995</v>
      </c>
    </row>
    <row r="46" spans="1:5" ht="60" customHeight="1" x14ac:dyDescent="0.25">
      <c r="A46" s="26" t="s">
        <v>389</v>
      </c>
      <c r="B46" s="27" t="str">
        <f>IFERROR(INDEX(Vendor!J:J&amp;", "&amp;Vendor!K:K,MATCH(Table13[[#This Row],[Vendor Name]],Vendor!D:D,0),1),"")</f>
        <v>San Diego, California</v>
      </c>
      <c r="C46" s="27" t="s">
        <v>2</v>
      </c>
      <c r="D46" s="28">
        <v>44012</v>
      </c>
      <c r="E46" s="42" t="s">
        <v>996</v>
      </c>
    </row>
    <row r="47" spans="1:5" ht="30" x14ac:dyDescent="0.25">
      <c r="A47" s="26" t="s">
        <v>145</v>
      </c>
      <c r="B47" s="27" t="str">
        <f>IFERROR(INDEX(Vendor!J:J&amp;", "&amp;Vendor!K:K,MATCH(Table13[[#This Row],[Vendor Name]],Vendor!D:D,0),1),"")</f>
        <v>Baltimore, Maryland</v>
      </c>
      <c r="C47" s="27" t="s">
        <v>2</v>
      </c>
      <c r="D47" s="28">
        <v>44007</v>
      </c>
      <c r="E47" s="42" t="s">
        <v>993</v>
      </c>
    </row>
    <row r="48" spans="1:5" ht="30.75" x14ac:dyDescent="0.25">
      <c r="A48" s="26" t="s">
        <v>496</v>
      </c>
      <c r="B48" s="27" t="str">
        <f>IFERROR(INDEX(Vendor!J:J&amp;", "&amp;Vendor!K:K,MATCH(Table13[[#This Row],[Vendor Name]],Vendor!D:D,0),1),"")</f>
        <v>Baltimore, Maryland</v>
      </c>
      <c r="C48" s="27" t="s">
        <v>2</v>
      </c>
      <c r="D48" s="28">
        <v>44006</v>
      </c>
      <c r="E48" s="42" t="s">
        <v>992</v>
      </c>
    </row>
    <row r="49" spans="1:5" ht="150" x14ac:dyDescent="0.25">
      <c r="A49" s="26" t="s">
        <v>68</v>
      </c>
      <c r="B49" s="27" t="str">
        <f>IFERROR(INDEX(Vendor!J:J&amp;", "&amp;Vendor!K:K,MATCH(Table13[[#This Row],[Vendor Name]],Vendor!D:D,0),1),"")</f>
        <v>San Diego, California</v>
      </c>
      <c r="C49" s="27" t="s">
        <v>2</v>
      </c>
      <c r="D49" s="28">
        <v>44004</v>
      </c>
      <c r="E49" s="42" t="s">
        <v>987</v>
      </c>
    </row>
    <row r="50" spans="1:5" ht="15" customHeight="1" x14ac:dyDescent="0.25">
      <c r="A50" s="26" t="s">
        <v>293</v>
      </c>
      <c r="B50" s="27" t="str">
        <f>IFERROR(INDEX(Vendor!J:J&amp;", "&amp;Vendor!K:K,MATCH(Table13[[#This Row],[Vendor Name]],Vendor!D:D,0),1),"")</f>
        <v>San Diego, California</v>
      </c>
      <c r="C50" s="27" t="s">
        <v>2</v>
      </c>
      <c r="D50" s="28">
        <v>44004</v>
      </c>
      <c r="E50" s="42" t="s">
        <v>989</v>
      </c>
    </row>
    <row r="51" spans="1:5" ht="18.75" customHeight="1" x14ac:dyDescent="0.25">
      <c r="A51" s="26" t="s">
        <v>178</v>
      </c>
      <c r="B51" s="27" t="str">
        <f>IFERROR(INDEX(Vendor!J:J&amp;", "&amp;Vendor!K:K,MATCH(Table13[[#This Row],[Vendor Name]],Vendor!D:D,0),1),"")</f>
        <v>San Diego, California</v>
      </c>
      <c r="C51" s="27" t="s">
        <v>2</v>
      </c>
      <c r="D51" s="28">
        <v>44004</v>
      </c>
      <c r="E51" s="42" t="s">
        <v>988</v>
      </c>
    </row>
    <row r="52" spans="1:5" ht="46.5" customHeight="1" x14ac:dyDescent="0.25">
      <c r="A52" s="26" t="s">
        <v>626</v>
      </c>
      <c r="B52" s="27" t="str">
        <f>IFERROR(INDEX(Vendor!J:J&amp;", "&amp;Vendor!K:K,MATCH(Table13[[#This Row],[Vendor Name]],Vendor!D:D,0),1),"")</f>
        <v>Orlando, Florida</v>
      </c>
      <c r="C52" s="27" t="s">
        <v>2</v>
      </c>
      <c r="D52" s="28">
        <v>44004</v>
      </c>
      <c r="E52" s="45" t="s">
        <v>990</v>
      </c>
    </row>
    <row r="53" spans="1:5" ht="15" customHeight="1" x14ac:dyDescent="0.25">
      <c r="A53" s="30" t="s">
        <v>102</v>
      </c>
      <c r="B53" s="27" t="str">
        <f>IFERROR(INDEX(Vendor!J:J&amp;", "&amp;Vendor!K:K,MATCH(Table13[[#This Row],[Vendor Name]],Vendor!D:D,0),1),"")</f>
        <v>Pigeon Forge, Tennessee</v>
      </c>
      <c r="C53" s="27" t="s">
        <v>2</v>
      </c>
      <c r="D53" s="28">
        <v>44004</v>
      </c>
      <c r="E53" s="42" t="s">
        <v>991</v>
      </c>
    </row>
    <row r="54" spans="1:5" ht="52.5" customHeight="1" x14ac:dyDescent="0.25">
      <c r="A54" s="30" t="s">
        <v>873</v>
      </c>
      <c r="B54" s="38" t="str">
        <f>IFERROR(INDEX(Vendor!J:J&amp;", "&amp;Vendor!K:K,MATCH(Table13[[#This Row],[Vendor Name]],Vendor!D:D,0),1),"")</f>
        <v>San Marcos, California</v>
      </c>
      <c r="C54" s="27" t="s">
        <v>945</v>
      </c>
      <c r="D54" s="28">
        <v>44001</v>
      </c>
      <c r="E54" s="35" t="s">
        <v>986</v>
      </c>
    </row>
    <row r="55" spans="1:5" ht="15" customHeight="1" x14ac:dyDescent="0.25">
      <c r="A55" s="30" t="s">
        <v>272</v>
      </c>
      <c r="B55" s="27" t="str">
        <f>IFERROR(INDEX(Vendor!J:J&amp;", "&amp;Vendor!K:K,MATCH(Table13[[#This Row],[Vendor Name]],Vendor!D:D,0),1),"")</f>
        <v>Lewisburg, Pennsylvania</v>
      </c>
      <c r="C55" s="27" t="s">
        <v>3</v>
      </c>
      <c r="D55" s="28">
        <v>43998</v>
      </c>
      <c r="E55" s="42" t="s">
        <v>984</v>
      </c>
    </row>
    <row r="56" spans="1:5" ht="46.5" customHeight="1" x14ac:dyDescent="0.25">
      <c r="A56" s="30" t="s">
        <v>382</v>
      </c>
      <c r="B56" s="27" t="str">
        <f>IFERROR(INDEX(Vendor!J:J&amp;", "&amp;Vendor!K:K,MATCH(Table13[[#This Row],[Vendor Name]],Vendor!D:D,0),1),"")</f>
        <v>Mammoth Lakes, California</v>
      </c>
      <c r="C56" s="27" t="s">
        <v>3</v>
      </c>
      <c r="D56" s="28">
        <v>43998</v>
      </c>
      <c r="E56" s="42" t="s">
        <v>985</v>
      </c>
    </row>
    <row r="57" spans="1:5" ht="81.75" customHeight="1" x14ac:dyDescent="0.25">
      <c r="A57" s="30" t="s">
        <v>259</v>
      </c>
      <c r="B57" s="27" t="str">
        <f>IFERROR(INDEX(Vendor!J:J&amp;", "&amp;Vendor!K:K,MATCH(Table13[[#This Row],[Vendor Name]],Vendor!D:D,0),1),"")</f>
        <v>Hershey, Pennsylvania</v>
      </c>
      <c r="C57" s="27" t="s">
        <v>2</v>
      </c>
      <c r="D57" s="28">
        <v>43997</v>
      </c>
      <c r="E57" s="42" t="s">
        <v>983</v>
      </c>
    </row>
    <row r="58" spans="1:5" ht="18.75" customHeight="1" x14ac:dyDescent="0.25">
      <c r="A58" s="30" t="s">
        <v>577</v>
      </c>
      <c r="B58" s="27" t="str">
        <f>IFERROR(INDEX(Vendor!J:J&amp;", "&amp;Vendor!K:K,MATCH(Table13[[#This Row],[Vendor Name]],Vendor!D:D,0),1),"")</f>
        <v>Columbia, South Carolina</v>
      </c>
      <c r="C58" s="27" t="s">
        <v>2</v>
      </c>
      <c r="D58" s="28">
        <v>43994</v>
      </c>
      <c r="E58" s="27" t="s">
        <v>981</v>
      </c>
    </row>
    <row r="59" spans="1:5" ht="46.5" customHeight="1" x14ac:dyDescent="0.25">
      <c r="A59" s="30" t="s">
        <v>923</v>
      </c>
      <c r="B59" s="27" t="str">
        <f>IFERROR(INDEX(Vendor!J:J&amp;", "&amp;Vendor!K:K,MATCH(Table13[[#This Row],[Vendor Name]],Vendor!D:D,0),1),"")</f>
        <v>Buena Park, California</v>
      </c>
      <c r="C59" s="27" t="s">
        <v>2</v>
      </c>
      <c r="D59" s="28">
        <v>43994</v>
      </c>
      <c r="E59" s="46" t="s">
        <v>982</v>
      </c>
    </row>
    <row r="60" spans="1:5" ht="15" customHeight="1" x14ac:dyDescent="0.25">
      <c r="A60" s="30" t="s">
        <v>409</v>
      </c>
      <c r="B60" s="40" t="str">
        <f>IFERROR(INDEX(Vendor!J:J&amp;", "&amp;Vendor!K:K,MATCH(Table13[[#This Row],[Vendor Name]],Vendor!D:D,0),1),"")</f>
        <v>San Diego, California</v>
      </c>
      <c r="C60" s="27" t="s">
        <v>2</v>
      </c>
      <c r="D60" s="28">
        <v>43992</v>
      </c>
      <c r="E60" s="44" t="s">
        <v>978</v>
      </c>
    </row>
    <row r="61" spans="1:5" ht="18.75" customHeight="1" x14ac:dyDescent="0.25">
      <c r="A61" s="30" t="s">
        <v>484</v>
      </c>
      <c r="B61" s="27" t="str">
        <f>IFERROR(INDEX(Vendor!J:J&amp;", "&amp;Vendor!K:K,MATCH(Table13[[#This Row],[Vendor Name]],Vendor!D:D,0),1),"")</f>
        <v>San Francisco, California</v>
      </c>
      <c r="C61" s="27" t="s">
        <v>3</v>
      </c>
      <c r="D61" s="28">
        <v>43992</v>
      </c>
      <c r="E61" s="27" t="s">
        <v>942</v>
      </c>
    </row>
    <row r="62" spans="1:5" ht="101.25" customHeight="1" x14ac:dyDescent="0.25">
      <c r="A62" s="30" t="s">
        <v>350</v>
      </c>
      <c r="B62" s="27" t="str">
        <f>IFERROR(INDEX(Vendor!J:J&amp;", "&amp;Vendor!K:K,MATCH(Table13[[#This Row],[Vendor Name]],Vendor!D:D,0),1),"")</f>
        <v>San Pedro, California</v>
      </c>
      <c r="C62" s="27" t="s">
        <v>2</v>
      </c>
      <c r="D62" s="28">
        <v>43992</v>
      </c>
      <c r="E62" s="42" t="s">
        <v>966</v>
      </c>
    </row>
    <row r="63" spans="1:5" x14ac:dyDescent="0.25">
      <c r="A63" s="30" t="s">
        <v>467</v>
      </c>
      <c r="B63" s="27" t="str">
        <f>IFERROR(INDEX(Vendor!J:J&amp;", "&amp;Vendor!K:K,MATCH(Table13[[#This Row],[Vendor Name]],Vendor!D:D,0),1),"")</f>
        <v>Las Vegas, Nevada</v>
      </c>
      <c r="C63" s="27" t="s">
        <v>3</v>
      </c>
      <c r="D63" s="28">
        <v>43992</v>
      </c>
      <c r="E63" s="27" t="s">
        <v>925</v>
      </c>
    </row>
    <row r="64" spans="1:5" x14ac:dyDescent="0.25">
      <c r="A64" s="30" t="s">
        <v>657</v>
      </c>
      <c r="B64" s="38" t="str">
        <f>IFERROR(INDEX(Vendor!J:J&amp;", "&amp;Vendor!K:K,MATCH(Table13[[#This Row],[Vendor Name]],Vendor!D:D,0),1),"")</f>
        <v>Daytona Beach, Florida</v>
      </c>
      <c r="C64" s="27" t="s">
        <v>3</v>
      </c>
      <c r="D64" s="28">
        <v>43992</v>
      </c>
      <c r="E64" s="27" t="s">
        <v>939</v>
      </c>
    </row>
    <row r="65" spans="1:5" ht="15" customHeight="1" x14ac:dyDescent="0.25">
      <c r="A65" s="30" t="s">
        <v>448</v>
      </c>
      <c r="B65" s="27" t="str">
        <f>IFERROR(INDEX(Vendor!J:J&amp;", "&amp;Vendor!K:K,MATCH(Table13[[#This Row],[Vendor Name]],Vendor!D:D,0),1),"")</f>
        <v>Del Mar, California</v>
      </c>
      <c r="C65" s="27" t="s">
        <v>3</v>
      </c>
      <c r="D65" s="28">
        <v>43992</v>
      </c>
      <c r="E65" s="27" t="s">
        <v>917</v>
      </c>
    </row>
    <row r="66" spans="1:5" ht="15" customHeight="1" x14ac:dyDescent="0.3">
      <c r="A66" s="30" t="s">
        <v>507</v>
      </c>
      <c r="B66" s="27" t="str">
        <f>IFERROR(INDEX(Vendor!J:J&amp;", "&amp;Vendor!K:K,MATCH(Table13[[#This Row],[Vendor Name]],Vendor!D:D,0),1),"")</f>
        <v>Washington, District of Columbia</v>
      </c>
      <c r="C66" s="27" t="s">
        <v>3</v>
      </c>
      <c r="D66" s="28">
        <v>43992</v>
      </c>
      <c r="E66" s="47" t="s">
        <v>951</v>
      </c>
    </row>
    <row r="67" spans="1:5" ht="46.5" x14ac:dyDescent="0.25">
      <c r="A67" s="30" t="s">
        <v>204</v>
      </c>
      <c r="B67" s="27" t="str">
        <f>IFERROR(INDEX(Vendor!J:J&amp;", "&amp;Vendor!K:K,MATCH(Table13[[#This Row],[Vendor Name]],Vendor!D:D,0),1),"")</f>
        <v>New Orleans, Louisiana</v>
      </c>
      <c r="C67" s="27" t="s">
        <v>2</v>
      </c>
      <c r="D67" s="28">
        <v>43992</v>
      </c>
      <c r="E67" s="42" t="s">
        <v>949</v>
      </c>
    </row>
    <row r="68" spans="1:5" x14ac:dyDescent="0.25">
      <c r="A68" s="30" t="s">
        <v>799</v>
      </c>
      <c r="B68" s="27" t="str">
        <f>IFERROR(INDEX(Vendor!J:J&amp;", "&amp;Vendor!K:K,MATCH(Table13[[#This Row],[Vendor Name]],Vendor!D:D,0),1),"")</f>
        <v>Orlando, Florida</v>
      </c>
      <c r="C68" s="27" t="s">
        <v>3</v>
      </c>
      <c r="D68" s="28">
        <v>43992</v>
      </c>
      <c r="E68" s="27" t="s">
        <v>924</v>
      </c>
    </row>
    <row r="69" spans="1:5" x14ac:dyDescent="0.25">
      <c r="A69" s="30" t="s">
        <v>607</v>
      </c>
      <c r="B69" s="27" t="str">
        <f>IFERROR(INDEX(Vendor!J:J&amp;", "&amp;Vendor!K:K,MATCH(Table13[[#This Row],[Vendor Name]],Vendor!D:D,0),1),"")</f>
        <v>Virginia Beach, Virginia</v>
      </c>
      <c r="C69" s="27" t="s">
        <v>2</v>
      </c>
      <c r="D69" s="28">
        <v>43992</v>
      </c>
      <c r="E69" s="27" t="s">
        <v>967</v>
      </c>
    </row>
    <row r="70" spans="1:5" x14ac:dyDescent="0.25">
      <c r="A70" s="30" t="s">
        <v>613</v>
      </c>
      <c r="B70" s="27" t="str">
        <f>IFERROR(INDEX(Vendor!J:J&amp;", "&amp;Vendor!K:K,MATCH(Table13[[#This Row],[Vendor Name]],Vendor!D:D,0),1),"")</f>
        <v>Los Angeles, California</v>
      </c>
      <c r="C70" s="27" t="s">
        <v>3</v>
      </c>
      <c r="D70" s="28">
        <v>43992</v>
      </c>
      <c r="E70" s="27" t="s">
        <v>936</v>
      </c>
    </row>
    <row r="71" spans="1:5" x14ac:dyDescent="0.25">
      <c r="A71" s="30" t="s">
        <v>79</v>
      </c>
      <c r="B71" s="27" t="str">
        <f>IFERROR(INDEX(Vendor!J:J&amp;", "&amp;Vendor!K:K,MATCH(Table13[[#This Row],[Vendor Name]],Vendor!D:D,0),1),"")</f>
        <v>Myrtle Beach, South Carolina</v>
      </c>
      <c r="C71" s="27" t="s">
        <v>3</v>
      </c>
      <c r="D71" s="28">
        <v>43992</v>
      </c>
      <c r="E71" s="27" t="s">
        <v>937</v>
      </c>
    </row>
    <row r="72" spans="1:5" x14ac:dyDescent="0.25">
      <c r="A72" s="30" t="s">
        <v>18</v>
      </c>
      <c r="B72" s="27" t="str">
        <f>IFERROR(INDEX(Vendor!J:J&amp;", "&amp;Vendor!K:K,MATCH(Table13[[#This Row],[Vendor Name]],Vendor!D:D,0),1),"")</f>
        <v>Luray, Virginia</v>
      </c>
      <c r="C72" s="27" t="s">
        <v>2</v>
      </c>
      <c r="D72" s="28">
        <v>43992</v>
      </c>
      <c r="E72" s="27" t="s">
        <v>968</v>
      </c>
    </row>
    <row r="73" spans="1:5" x14ac:dyDescent="0.25">
      <c r="A73" s="30" t="s">
        <v>266</v>
      </c>
      <c r="B73" s="27" t="str">
        <f>IFERROR(INDEX(Vendor!J:J&amp;", "&amp;Vendor!K:K,MATCH(Table13[[#This Row],[Vendor Name]],Vendor!D:D,0),1),"")</f>
        <v>Mechanicsville, Maryland</v>
      </c>
      <c r="C73" s="27" t="s">
        <v>926</v>
      </c>
      <c r="D73" s="28">
        <v>43992</v>
      </c>
      <c r="E73" s="27" t="s">
        <v>969</v>
      </c>
    </row>
    <row r="74" spans="1:5" x14ac:dyDescent="0.25">
      <c r="A74" s="30" t="s">
        <v>248</v>
      </c>
      <c r="B74" s="27" t="str">
        <f>IFERROR(INDEX(Vendor!J:J&amp;", "&amp;Vendor!K:K,MATCH(Table13[[#This Row],[Vendor Name]],Vendor!D:D,0),1),"")</f>
        <v>Virginia Beach, Virginia</v>
      </c>
      <c r="C74" s="27" t="s">
        <v>2</v>
      </c>
      <c r="D74" s="28">
        <v>43992</v>
      </c>
      <c r="E74" s="27" t="s">
        <v>970</v>
      </c>
    </row>
    <row r="75" spans="1:5" ht="30" x14ac:dyDescent="0.25">
      <c r="A75" s="30" t="s">
        <v>109</v>
      </c>
      <c r="B75" s="27" t="str">
        <f>IFERROR(INDEX(Vendor!J:J&amp;", "&amp;Vendor!K:K,MATCH(Table13[[#This Row],[Vendor Name]],Vendor!D:D,0),1),"")</f>
        <v>Orlando, Florida</v>
      </c>
      <c r="C75" s="27" t="s">
        <v>2</v>
      </c>
      <c r="D75" s="28">
        <v>43992</v>
      </c>
      <c r="E75" s="45" t="s">
        <v>979</v>
      </c>
    </row>
    <row r="76" spans="1:5" x14ac:dyDescent="0.25">
      <c r="A76" s="30" t="s">
        <v>635</v>
      </c>
      <c r="B76" s="27" t="str">
        <f>IFERROR(INDEX(Vendor!J:J&amp;", "&amp;Vendor!K:K,MATCH(Table13[[#This Row],[Vendor Name]],Vendor!D:D,0),1),"")</f>
        <v>San Dimas, California</v>
      </c>
      <c r="C76" s="27" t="s">
        <v>3</v>
      </c>
      <c r="D76" s="28">
        <v>43992</v>
      </c>
      <c r="E76" s="27" t="s">
        <v>971</v>
      </c>
    </row>
    <row r="77" spans="1:5" x14ac:dyDescent="0.25">
      <c r="A77" s="30" t="s">
        <v>414</v>
      </c>
      <c r="B77" s="27" t="str">
        <f>IFERROR(INDEX(Vendor!J:J&amp;", "&amp;Vendor!K:K,MATCH(Table13[[#This Row],[Vendor Name]],Vendor!D:D,0),1),"")</f>
        <v>Santa Cruz, California</v>
      </c>
      <c r="C77" s="27" t="s">
        <v>3</v>
      </c>
      <c r="D77" s="28">
        <v>43992</v>
      </c>
      <c r="E77" s="27" t="s">
        <v>972</v>
      </c>
    </row>
    <row r="78" spans="1:5" x14ac:dyDescent="0.25">
      <c r="A78" s="30" t="s">
        <v>531</v>
      </c>
      <c r="B78" s="27" t="str">
        <f>IFERROR(INDEX(Vendor!J:J&amp;", "&amp;Vendor!K:K,MATCH(Table13[[#This Row],[Vendor Name]],Vendor!D:D,0),1),"")</f>
        <v>San Diego, California</v>
      </c>
      <c r="C78" s="27" t="s">
        <v>3</v>
      </c>
      <c r="D78" s="28">
        <v>43992</v>
      </c>
      <c r="E78" s="27" t="s">
        <v>918</v>
      </c>
    </row>
    <row r="79" spans="1:5" x14ac:dyDescent="0.25">
      <c r="A79" s="30" t="s">
        <v>919</v>
      </c>
      <c r="B79" s="27" t="str">
        <f>IFERROR(INDEX(Vendor!J:J&amp;", "&amp;Vendor!K:K,MATCH(Table13[[#This Row],[Vendor Name]],Vendor!D:D,0),1),"")</f>
        <v>Greenboro, North Carolina</v>
      </c>
      <c r="C79" s="27" t="s">
        <v>3</v>
      </c>
      <c r="D79" s="28">
        <v>43992</v>
      </c>
      <c r="E79" s="27" t="s">
        <v>971</v>
      </c>
    </row>
    <row r="80" spans="1:5" x14ac:dyDescent="0.25">
      <c r="A80" s="30" t="s">
        <v>356</v>
      </c>
      <c r="B80" s="27" t="str">
        <f>IFERROR(INDEX(Vendor!J:J&amp;", "&amp;Vendor!K:K,MATCH(Table13[[#This Row],[Vendor Name]],Vendor!D:D,0),1),"")</f>
        <v>Dana Point, California</v>
      </c>
      <c r="C80" s="27" t="s">
        <v>2</v>
      </c>
      <c r="D80" s="28">
        <v>43992</v>
      </c>
      <c r="E80" s="27" t="s">
        <v>977</v>
      </c>
    </row>
    <row r="81" spans="1:5" ht="45" x14ac:dyDescent="0.25">
      <c r="A81" s="30" t="s">
        <v>342</v>
      </c>
      <c r="B81" s="27" t="str">
        <f>IFERROR(INDEX(Vendor!J:J&amp;", "&amp;Vendor!K:K,MATCH(Table13[[#This Row],[Vendor Name]],Vendor!D:D,0),1),"")</f>
        <v>La Jolla, California</v>
      </c>
      <c r="C81" s="27" t="s">
        <v>3</v>
      </c>
      <c r="D81" s="28">
        <v>43991</v>
      </c>
      <c r="E81" s="42" t="s">
        <v>921</v>
      </c>
    </row>
    <row r="82" spans="1:5" x14ac:dyDescent="0.25">
      <c r="A82" s="30" t="s">
        <v>826</v>
      </c>
      <c r="B82" s="27" t="str">
        <f>IFERROR(INDEX(Vendor!J:J&amp;", "&amp;Vendor!K:K,MATCH(Table13[[#This Row],[Vendor Name]],Vendor!D:D,0),1),"")</f>
        <v>Fayetteville, Georgia</v>
      </c>
      <c r="C82" s="27" t="s">
        <v>2</v>
      </c>
      <c r="D82" s="28">
        <v>43991</v>
      </c>
      <c r="E82" s="42" t="s">
        <v>963</v>
      </c>
    </row>
    <row r="83" spans="1:5" x14ac:dyDescent="0.25">
      <c r="A83" s="30" t="s">
        <v>697</v>
      </c>
      <c r="B83" s="27" t="str">
        <f>IFERROR(INDEX(Vendor!J:J&amp;", "&amp;Vendor!K:K,MATCH(Table13[[#This Row],[Vendor Name]],Vendor!D:D,0),1),"")</f>
        <v>Atlanta, Georgia</v>
      </c>
      <c r="C83" s="27" t="s">
        <v>3</v>
      </c>
      <c r="D83" s="28">
        <v>43991</v>
      </c>
      <c r="E83" s="27" t="s">
        <v>953</v>
      </c>
    </row>
    <row r="84" spans="1:5" ht="48" customHeight="1" x14ac:dyDescent="0.25">
      <c r="A84" s="30" t="s">
        <v>709</v>
      </c>
      <c r="B84" s="27" t="str">
        <f>IFERROR(INDEX(Vendor!J:J&amp;", "&amp;Vendor!K:K,MATCH(Table13[[#This Row],[Vendor Name]],Vendor!D:D,0),1),"")</f>
        <v>Tempe, Arizona</v>
      </c>
      <c r="C84" s="27" t="s">
        <v>2</v>
      </c>
      <c r="D84" s="28">
        <v>43991</v>
      </c>
      <c r="E84" s="27" t="s">
        <v>954</v>
      </c>
    </row>
    <row r="85" spans="1:5" x14ac:dyDescent="0.25">
      <c r="A85" s="30" t="s">
        <v>729</v>
      </c>
      <c r="B85" s="27" t="str">
        <f>IFERROR(INDEX(Vendor!J:J&amp;", "&amp;Vendor!K:K,MATCH(Table13[[#This Row],[Vendor Name]],Vendor!D:D,0),1),"")</f>
        <v>Somerville, Massachusetts</v>
      </c>
      <c r="C85" s="27" t="s">
        <v>3</v>
      </c>
      <c r="D85" s="28">
        <v>43991</v>
      </c>
      <c r="E85" s="27" t="s">
        <v>953</v>
      </c>
    </row>
    <row r="86" spans="1:5" ht="21.75" customHeight="1" x14ac:dyDescent="0.25">
      <c r="A86" s="30" t="s">
        <v>472</v>
      </c>
      <c r="B86" s="27" t="str">
        <f>IFERROR(INDEX(Vendor!J:J&amp;", "&amp;Vendor!K:K,MATCH(Table13[[#This Row],[Vendor Name]],Vendor!D:D,0),1),"")</f>
        <v>Scaumburg, Illinois</v>
      </c>
      <c r="C86" s="27" t="s">
        <v>3</v>
      </c>
      <c r="D86" s="28">
        <v>43991</v>
      </c>
      <c r="E86" s="27" t="s">
        <v>953</v>
      </c>
    </row>
    <row r="87" spans="1:5" x14ac:dyDescent="0.25">
      <c r="A87" s="30" t="s">
        <v>512</v>
      </c>
      <c r="B87" s="27" t="str">
        <f>IFERROR(INDEX(Vendor!J:J&amp;", "&amp;Vendor!K:K,MATCH(Table13[[#This Row],[Vendor Name]],Vendor!D:D,0),1),"")</f>
        <v>Grapevine, Texas</v>
      </c>
      <c r="C87" s="27" t="s">
        <v>3</v>
      </c>
      <c r="D87" s="28">
        <v>43991</v>
      </c>
      <c r="E87" s="27" t="s">
        <v>953</v>
      </c>
    </row>
    <row r="88" spans="1:5" x14ac:dyDescent="0.25">
      <c r="A88" s="30" t="s">
        <v>714</v>
      </c>
      <c r="B88" s="27" t="str">
        <f>IFERROR(INDEX(Vendor!J:J&amp;", "&amp;Vendor!K:K,MATCH(Table13[[#This Row],[Vendor Name]],Vendor!D:D,0),1),"")</f>
        <v>Kansas City, Missouri</v>
      </c>
      <c r="C88" s="27" t="s">
        <v>2</v>
      </c>
      <c r="D88" s="28">
        <v>43991</v>
      </c>
      <c r="E88" s="27" t="s">
        <v>954</v>
      </c>
    </row>
    <row r="89" spans="1:5" x14ac:dyDescent="0.25">
      <c r="A89" s="30" t="s">
        <v>719</v>
      </c>
      <c r="B89" s="27" t="str">
        <f>IFERROR(INDEX(Vendor!J:J&amp;", "&amp;Vendor!K:K,MATCH(Table13[[#This Row],[Vendor Name]],Vendor!D:D,0),1),"")</f>
        <v>Auburn Hills, Michigan</v>
      </c>
      <c r="C89" s="27" t="s">
        <v>3</v>
      </c>
      <c r="D89" s="28">
        <v>43991</v>
      </c>
      <c r="E89" s="27" t="s">
        <v>953</v>
      </c>
    </row>
    <row r="90" spans="1:5" x14ac:dyDescent="0.25">
      <c r="A90" s="30" t="s">
        <v>764</v>
      </c>
      <c r="B90" s="27" t="str">
        <f>IFERROR(INDEX(Vendor!J:J&amp;", "&amp;Vendor!K:K,MATCH(Table13[[#This Row],[Vendor Name]],Vendor!D:D,0),1),"")</f>
        <v>Philadelphia, Pennsylvania</v>
      </c>
      <c r="C90" s="27" t="s">
        <v>3</v>
      </c>
      <c r="D90" s="28">
        <v>43991</v>
      </c>
      <c r="E90" s="27" t="s">
        <v>953</v>
      </c>
    </row>
    <row r="91" spans="1:5" x14ac:dyDescent="0.25">
      <c r="A91" s="30" t="s">
        <v>702</v>
      </c>
      <c r="B91" s="27" t="str">
        <f>IFERROR(INDEX(Vendor!J:J&amp;", "&amp;Vendor!K:K,MATCH(Table13[[#This Row],[Vendor Name]],Vendor!D:D,0),1),"")</f>
        <v>Yonkers, New York</v>
      </c>
      <c r="C91" s="27" t="s">
        <v>3</v>
      </c>
      <c r="D91" s="28">
        <v>43991</v>
      </c>
      <c r="E91" s="27" t="s">
        <v>953</v>
      </c>
    </row>
    <row r="92" spans="1:5" x14ac:dyDescent="0.25">
      <c r="A92" s="30" t="s">
        <v>793</v>
      </c>
      <c r="B92" s="27" t="str">
        <f>IFERROR(INDEX(Vendor!J:J&amp;", "&amp;Vendor!K:K,MATCH(Table13[[#This Row],[Vendor Name]],Vendor!D:D,0),1),"")</f>
        <v>Winter Haven, Florida</v>
      </c>
      <c r="C92" s="27" t="s">
        <v>2</v>
      </c>
      <c r="D92" s="28">
        <v>43991</v>
      </c>
      <c r="E92" s="27" t="s">
        <v>955</v>
      </c>
    </row>
    <row r="93" spans="1:5" x14ac:dyDescent="0.25">
      <c r="A93" s="30" t="s">
        <v>235</v>
      </c>
      <c r="B93" s="27" t="str">
        <f>IFERROR(INDEX(Vendor!J:J&amp;", "&amp;Vendor!K:K,MATCH(Table13[[#This Row],[Vendor Name]],Vendor!D:D,0),1),"")</f>
        <v>Buena Park, California</v>
      </c>
      <c r="C93" s="27" t="s">
        <v>3</v>
      </c>
      <c r="D93" s="28">
        <v>43991</v>
      </c>
      <c r="E93" s="27" t="s">
        <v>960</v>
      </c>
    </row>
    <row r="94" spans="1:5" x14ac:dyDescent="0.25">
      <c r="A94" s="30" t="s">
        <v>285</v>
      </c>
      <c r="B94" s="27" t="str">
        <f>IFERROR(INDEX(Vendor!J:J&amp;", "&amp;Vendor!K:K,MATCH(Table13[[#This Row],[Vendor Name]],Vendor!D:D,0),1),"")</f>
        <v>Toronto, Ontario</v>
      </c>
      <c r="C94" s="27" t="s">
        <v>3</v>
      </c>
      <c r="D94" s="28">
        <v>43991</v>
      </c>
      <c r="E94" s="27" t="s">
        <v>960</v>
      </c>
    </row>
    <row r="95" spans="1:5" x14ac:dyDescent="0.25">
      <c r="A95" s="30" t="s">
        <v>228</v>
      </c>
      <c r="B95" s="27" t="str">
        <f>IFERROR(INDEX(Vendor!J:J&amp;", "&amp;Vendor!K:K,MATCH(Table13[[#This Row],[Vendor Name]],Vendor!D:D,0),1),"")</f>
        <v>Schaumburg, Illinois</v>
      </c>
      <c r="C95" s="27" t="s">
        <v>3</v>
      </c>
      <c r="D95" s="28">
        <v>43991</v>
      </c>
      <c r="E95" s="27" t="s">
        <v>960</v>
      </c>
    </row>
    <row r="96" spans="1:5" x14ac:dyDescent="0.25">
      <c r="A96" s="30" t="s">
        <v>316</v>
      </c>
      <c r="B96" s="27" t="str">
        <f>IFERROR(INDEX(Vendor!J:J&amp;", "&amp;Vendor!K:K,MATCH(Table13[[#This Row],[Vendor Name]],Vendor!D:D,0),1),"")</f>
        <v>Hanover, Maryland</v>
      </c>
      <c r="C96" s="27" t="s">
        <v>3</v>
      </c>
      <c r="D96" s="28">
        <v>43991</v>
      </c>
      <c r="E96" s="27" t="s">
        <v>960</v>
      </c>
    </row>
    <row r="97" spans="1:5" x14ac:dyDescent="0.25">
      <c r="A97" s="30" t="s">
        <v>322</v>
      </c>
      <c r="B97" s="27" t="str">
        <f>IFERROR(INDEX(Vendor!J:J&amp;", "&amp;Vendor!K:K,MATCH(Table13[[#This Row],[Vendor Name]],Vendor!D:D,0),1),"")</f>
        <v>Lyndhurst, New Jersey</v>
      </c>
      <c r="C97" s="27" t="s">
        <v>3</v>
      </c>
      <c r="D97" s="28">
        <v>43991</v>
      </c>
      <c r="E97" s="27" t="s">
        <v>960</v>
      </c>
    </row>
    <row r="98" spans="1:5" x14ac:dyDescent="0.25">
      <c r="A98" s="26" t="s">
        <v>502</v>
      </c>
      <c r="B98" s="27" t="str">
        <f>IFERROR(INDEX(Vendor!J:J&amp;", "&amp;Vendor!K:K,MATCH(Table13[[#This Row],[Vendor Name]],Vendor!D:D,0),1),"")</f>
        <v>Hollywood, California</v>
      </c>
      <c r="C98" s="27" t="s">
        <v>3</v>
      </c>
      <c r="D98" s="28">
        <v>43991</v>
      </c>
      <c r="E98" s="27" t="s">
        <v>953</v>
      </c>
    </row>
    <row r="99" spans="1:5" x14ac:dyDescent="0.25">
      <c r="A99" s="30" t="s">
        <v>33</v>
      </c>
      <c r="B99" s="27" t="str">
        <f>IFERROR(INDEX(Vendor!J:J&amp;", "&amp;Vendor!K:K,MATCH(Table13[[#This Row],[Vendor Name]],Vendor!D:D,0),1),"")</f>
        <v>Las Vegas, Nevada</v>
      </c>
      <c r="C99" s="27" t="s">
        <v>2</v>
      </c>
      <c r="D99" s="28">
        <v>43991</v>
      </c>
      <c r="E99" s="27" t="s">
        <v>956</v>
      </c>
    </row>
    <row r="100" spans="1:5" x14ac:dyDescent="0.25">
      <c r="A100" s="30" t="s">
        <v>211</v>
      </c>
      <c r="B100" s="27" t="str">
        <f>IFERROR(INDEX(Vendor!J:J&amp;", "&amp;Vendor!K:K,MATCH(Table13[[#This Row],[Vendor Name]],Vendor!D:D,0),1),"")</f>
        <v>New York, New York</v>
      </c>
      <c r="C100" s="27" t="s">
        <v>3</v>
      </c>
      <c r="D100" s="28">
        <v>43991</v>
      </c>
      <c r="E100" s="27" t="s">
        <v>953</v>
      </c>
    </row>
    <row r="101" spans="1:5" ht="55.5" customHeight="1" x14ac:dyDescent="0.25">
      <c r="A101" s="30" t="s">
        <v>631</v>
      </c>
      <c r="B101" s="27" t="str">
        <f>IFERROR(INDEX(Vendor!J:J&amp;", "&amp;Vendor!K:K,MATCH(Table13[[#This Row],[Vendor Name]],Vendor!D:D,0),1),"")</f>
        <v>Orlando, Florida</v>
      </c>
      <c r="C101" s="27" t="s">
        <v>2</v>
      </c>
      <c r="D101" s="28">
        <v>43991</v>
      </c>
      <c r="E101" s="27" t="s">
        <v>957</v>
      </c>
    </row>
    <row r="102" spans="1:5" ht="60.75" customHeight="1" x14ac:dyDescent="0.25">
      <c r="A102" s="30" t="s">
        <v>647</v>
      </c>
      <c r="B102" s="27" t="str">
        <f>IFERROR(INDEX(Vendor!J:J&amp;", "&amp;Vendor!K:K,MATCH(Table13[[#This Row],[Vendor Name]],Vendor!D:D,0),1),"")</f>
        <v>San Francisco, California</v>
      </c>
      <c r="C102" s="27" t="s">
        <v>3</v>
      </c>
      <c r="D102" s="28">
        <v>43991</v>
      </c>
      <c r="E102" s="27" t="s">
        <v>953</v>
      </c>
    </row>
    <row r="103" spans="1:5" ht="224.25" customHeight="1" x14ac:dyDescent="0.25">
      <c r="A103" s="30" t="s">
        <v>460</v>
      </c>
      <c r="B103" s="27" t="str">
        <f>IFERROR(INDEX(Vendor!J:J&amp;", "&amp;Vendor!K:K,MATCH(Table13[[#This Row],[Vendor Name]],Vendor!D:D,0),1),"")</f>
        <v>Washington, District of Columbia</v>
      </c>
      <c r="C103" s="27" t="s">
        <v>3</v>
      </c>
      <c r="D103" s="28">
        <v>43991</v>
      </c>
      <c r="E103" s="27" t="s">
        <v>958</v>
      </c>
    </row>
    <row r="104" spans="1:5" x14ac:dyDescent="0.25">
      <c r="A104" s="30" t="s">
        <v>771</v>
      </c>
      <c r="B104" s="27" t="str">
        <f>IFERROR(INDEX(Vendor!J:J&amp;", "&amp;Vendor!K:K,MATCH(Table13[[#This Row],[Vendor Name]],Vendor!D:D,0),1),"")</f>
        <v>Nashville, Tennessee</v>
      </c>
      <c r="C104" s="27" t="s">
        <v>2</v>
      </c>
      <c r="D104" s="28">
        <v>43991</v>
      </c>
      <c r="E104" s="27" t="s">
        <v>980</v>
      </c>
    </row>
    <row r="105" spans="1:5" ht="30" x14ac:dyDescent="0.25">
      <c r="A105" s="30" t="s">
        <v>40</v>
      </c>
      <c r="B105" s="27" t="str">
        <f>IFERROR(INDEX(Vendor!J:J&amp;", "&amp;Vendor!K:K,MATCH(Table13[[#This Row],[Vendor Name]],Vendor!D:D,0),1),"")</f>
        <v>San Diego, California</v>
      </c>
      <c r="C105" s="27" t="s">
        <v>3</v>
      </c>
      <c r="D105" s="28">
        <v>43991</v>
      </c>
      <c r="E105" s="46" t="s">
        <v>922</v>
      </c>
    </row>
    <row r="106" spans="1:5" x14ac:dyDescent="0.25">
      <c r="A106" s="30" t="s">
        <v>691</v>
      </c>
      <c r="B106" s="27" t="str">
        <f>IFERROR(INDEX(Vendor!J:J&amp;", "&amp;Vendor!K:K,MATCH(Table13[[#This Row],[Vendor Name]],Vendor!D:D,0),1),"")</f>
        <v>Tempe, Arizona</v>
      </c>
      <c r="C106" s="27" t="s">
        <v>2</v>
      </c>
      <c r="D106" s="28">
        <v>43991</v>
      </c>
      <c r="E106" s="27" t="s">
        <v>954</v>
      </c>
    </row>
    <row r="107" spans="1:5" x14ac:dyDescent="0.25">
      <c r="A107" s="30" t="s">
        <v>684</v>
      </c>
      <c r="B107" s="27" t="str">
        <f>IFERROR(INDEX(Vendor!J:J&amp;", "&amp;Vendor!K:K,MATCH(Table13[[#This Row],[Vendor Name]],Vendor!D:D,0),1),"")</f>
        <v>Concord, North Carolina</v>
      </c>
      <c r="C107" s="27" t="s">
        <v>2</v>
      </c>
      <c r="D107" s="28">
        <v>43991</v>
      </c>
      <c r="E107" s="27" t="s">
        <v>959</v>
      </c>
    </row>
    <row r="108" spans="1:5" x14ac:dyDescent="0.25">
      <c r="A108" s="30" t="s">
        <v>518</v>
      </c>
      <c r="B108" s="27" t="str">
        <f>IFERROR(INDEX(Vendor!J:J&amp;", "&amp;Vendor!K:K,MATCH(Table13[[#This Row],[Vendor Name]],Vendor!D:D,0),1),"")</f>
        <v>Grapevine, Texas</v>
      </c>
      <c r="C108" s="27" t="s">
        <v>2</v>
      </c>
      <c r="D108" s="28">
        <v>43991</v>
      </c>
      <c r="E108" s="27" t="s">
        <v>954</v>
      </c>
    </row>
    <row r="109" spans="1:5" ht="276" customHeight="1" x14ac:dyDescent="0.25">
      <c r="A109" s="30" t="s">
        <v>664</v>
      </c>
      <c r="B109" s="27" t="str">
        <f>IFERROR(INDEX(Vendor!J:J&amp;", "&amp;Vendor!K:K,MATCH(Table13[[#This Row],[Vendor Name]],Vendor!D:D,0),1),"")</f>
        <v>Kansas City, Missouri</v>
      </c>
      <c r="C109" s="27" t="s">
        <v>2</v>
      </c>
      <c r="D109" s="28">
        <v>43991</v>
      </c>
      <c r="E109" s="27" t="s">
        <v>954</v>
      </c>
    </row>
    <row r="110" spans="1:5" x14ac:dyDescent="0.25">
      <c r="A110" s="30" t="s">
        <v>677</v>
      </c>
      <c r="B110" s="27" t="str">
        <f>IFERROR(INDEX(Vendor!J:J&amp;", "&amp;Vendor!K:K,MATCH(Table13[[#This Row],[Vendor Name]],Vendor!D:D,0),1),"")</f>
        <v>Auburn Hills, Michigan</v>
      </c>
      <c r="C110" s="27" t="s">
        <v>3</v>
      </c>
      <c r="D110" s="28">
        <v>43991</v>
      </c>
      <c r="E110" s="50" t="s">
        <v>953</v>
      </c>
    </row>
    <row r="111" spans="1:5" x14ac:dyDescent="0.25">
      <c r="A111" s="30" t="s">
        <v>670</v>
      </c>
      <c r="B111" s="27" t="str">
        <f>IFERROR(INDEX(Vendor!J:J&amp;", "&amp;Vendor!K:K,MATCH(Table13[[#This Row],[Vendor Name]],Vendor!D:D,0),1),"")</f>
        <v>Bloomington, Minnesota</v>
      </c>
      <c r="C111" s="27" t="s">
        <v>3</v>
      </c>
      <c r="D111" s="28">
        <v>43991</v>
      </c>
      <c r="E111" s="50" t="s">
        <v>953</v>
      </c>
    </row>
    <row r="112" spans="1:5" x14ac:dyDescent="0.25">
      <c r="A112" s="30" t="s">
        <v>620</v>
      </c>
      <c r="B112" s="27" t="str">
        <f>IFERROR(INDEX(Vendor!J:J&amp;", "&amp;Vendor!K:K,MATCH(Table13[[#This Row],[Vendor Name]],Vendor!D:D,0),1),"")</f>
        <v>Orlando, Florida</v>
      </c>
      <c r="C112" s="27" t="s">
        <v>2</v>
      </c>
      <c r="D112" s="28">
        <v>43991</v>
      </c>
      <c r="E112" s="50" t="s">
        <v>957</v>
      </c>
    </row>
    <row r="113" spans="1:5" ht="60" x14ac:dyDescent="0.25">
      <c r="A113" s="30" t="s">
        <v>752</v>
      </c>
      <c r="B113" s="27" t="str">
        <f>IFERROR(INDEX(Vendor!J:J&amp;", "&amp;Vendor!K:K,MATCH(Table13[[#This Row],[Vendor Name]],Vendor!D:D,0),1),"")</f>
        <v>Vallejo, California</v>
      </c>
      <c r="C113" s="27" t="s">
        <v>3</v>
      </c>
      <c r="D113" s="28">
        <v>43991</v>
      </c>
      <c r="E113" s="31" t="s">
        <v>975</v>
      </c>
    </row>
    <row r="114" spans="1:5" ht="165" customHeight="1" x14ac:dyDescent="0.25">
      <c r="A114" s="30" t="s">
        <v>223</v>
      </c>
      <c r="B114" s="27" t="str">
        <f>IFERROR(INDEX(Vendor!J:J&amp;", "&amp;Vendor!K:K,MATCH(Table13[[#This Row],[Vendor Name]],Vendor!D:D,0),1),"")</f>
        <v>Charleston, South Carolina</v>
      </c>
      <c r="C114" s="27" t="s">
        <v>2</v>
      </c>
      <c r="D114" s="28">
        <v>43991</v>
      </c>
      <c r="E114" s="50" t="s">
        <v>964</v>
      </c>
    </row>
    <row r="115" spans="1:5" x14ac:dyDescent="0.25">
      <c r="A115" s="30" t="s">
        <v>404</v>
      </c>
      <c r="B115" s="27" t="str">
        <f>IFERROR(INDEX(Vendor!J:J&amp;", "&amp;Vendor!K:K,MATCH(Table13[[#This Row],[Vendor Name]],Vendor!D:D,0),1),"")</f>
        <v>San Diego, California</v>
      </c>
      <c r="C115" s="27" t="s">
        <v>3</v>
      </c>
      <c r="D115" s="28">
        <v>43991</v>
      </c>
      <c r="E115" s="50" t="s">
        <v>965</v>
      </c>
    </row>
    <row r="116" spans="1:5" ht="30" x14ac:dyDescent="0.25">
      <c r="A116" s="30" t="s">
        <v>571</v>
      </c>
      <c r="B116" s="27" t="str">
        <f>IFERROR(INDEX(Vendor!J:J&amp;", "&amp;Vendor!K:K,MATCH(Table13[[#This Row],[Vendor Name]],Vendor!D:D,0),1),"")</f>
        <v>Syracuse, New York</v>
      </c>
      <c r="C116" s="27" t="s">
        <v>3</v>
      </c>
      <c r="D116" s="28">
        <v>43991</v>
      </c>
      <c r="E116" s="31" t="s">
        <v>961</v>
      </c>
    </row>
    <row r="117" spans="1:5" ht="60" customHeight="1" x14ac:dyDescent="0.25">
      <c r="A117" s="30" t="s">
        <v>542</v>
      </c>
      <c r="B117" s="27" t="str">
        <f>IFERROR(INDEX(Vendor!J:J&amp;", "&amp;Vendor!K:K,MATCH(Table13[[#This Row],[Vendor Name]],Vendor!D:D,0),1),"")</f>
        <v>Panama City, Florida</v>
      </c>
      <c r="C117" s="27" t="s">
        <v>2</v>
      </c>
      <c r="D117" s="28">
        <v>43991</v>
      </c>
      <c r="E117" s="50" t="s">
        <v>962</v>
      </c>
    </row>
    <row r="118" spans="1:5" x14ac:dyDescent="0.25">
      <c r="A118" s="30" t="s">
        <v>868</v>
      </c>
      <c r="B118" s="27" t="str">
        <f>IFERROR(INDEX(Vendor!J:J&amp;", "&amp;Vendor!K:K,MATCH(Table13[[#This Row],[Vendor Name]],Vendor!D:D,0),1),"")</f>
        <v>Pigeon Forge, Tennessee</v>
      </c>
      <c r="C118" s="27" t="s">
        <v>2</v>
      </c>
      <c r="D118" s="28">
        <v>43991</v>
      </c>
      <c r="E118" s="50" t="s">
        <v>962</v>
      </c>
    </row>
    <row r="119" spans="1:5" ht="409.5" x14ac:dyDescent="0.25">
      <c r="A119" s="30" t="s">
        <v>803</v>
      </c>
      <c r="B119" s="27" t="str">
        <f>IFERROR(INDEX(Vendor!J:J&amp;", "&amp;Vendor!K:K,MATCH(Table13[[#This Row],[Vendor Name]],Vendor!D:D,0),1),"")</f>
        <v>Williamsburg, Virginia</v>
      </c>
      <c r="C119" s="27" t="s">
        <v>2</v>
      </c>
      <c r="D119" s="28">
        <v>43990</v>
      </c>
      <c r="E119" s="31" t="s">
        <v>976</v>
      </c>
    </row>
    <row r="120" spans="1:5" x14ac:dyDescent="0.25">
      <c r="A120" s="30" t="s">
        <v>193</v>
      </c>
      <c r="B120" s="27" t="str">
        <f>IFERROR(INDEX(Vendor!J:J&amp;", "&amp;Vendor!K:K,MATCH(Table13[[#This Row],[Vendor Name]],Vendor!D:D,0),1),"")</f>
        <v>Branson, Missouri</v>
      </c>
      <c r="C120" s="27" t="s">
        <v>2</v>
      </c>
      <c r="D120" s="28">
        <v>43986</v>
      </c>
      <c r="E120" s="48"/>
    </row>
    <row r="121" spans="1:5" x14ac:dyDescent="0.25">
      <c r="A121" s="30" t="s">
        <v>537</v>
      </c>
      <c r="B121" s="27" t="str">
        <f>IFERROR(INDEX(Vendor!J:J&amp;", "&amp;Vendor!K:K,MATCH(Table13[[#This Row],[Vendor Name]],Vendor!D:D,0),1),"")</f>
        <v>Branson, Tennessee</v>
      </c>
      <c r="C121" s="27" t="s">
        <v>2</v>
      </c>
      <c r="D121" s="28">
        <v>43986</v>
      </c>
      <c r="E121" s="49"/>
    </row>
    <row r="122" spans="1:5" ht="33" customHeight="1" x14ac:dyDescent="0.25">
      <c r="A122" s="30" t="s">
        <v>584</v>
      </c>
      <c r="B122" s="27" t="str">
        <f>IFERROR(INDEX(Vendor!J:J&amp;", "&amp;Vendor!K:K,MATCH(Table13[[#This Row],[Vendor Name]],Vendor!D:D,0),1),"")</f>
        <v>New Orleans, Louisiana</v>
      </c>
      <c r="C122" s="27" t="s">
        <v>2</v>
      </c>
      <c r="D122" s="28">
        <v>43985</v>
      </c>
      <c r="E122" s="52" t="s">
        <v>1031</v>
      </c>
    </row>
    <row r="123" spans="1:5" x14ac:dyDescent="0.25">
      <c r="A123" s="30" t="s">
        <v>831</v>
      </c>
      <c r="B123" s="27" t="str">
        <f>IFERROR(INDEX(Vendor!J:J&amp;", "&amp;Vendor!K:K,MATCH(Table13[[#This Row],[Vendor Name]],Vendor!D:D,0),1),"")</f>
        <v>Pigeon Forge, Tennessee</v>
      </c>
      <c r="C123" s="27" t="s">
        <v>2</v>
      </c>
      <c r="D123" s="28">
        <v>43984</v>
      </c>
      <c r="E123" s="49"/>
    </row>
    <row r="124" spans="1:5" x14ac:dyDescent="0.25">
      <c r="A124" s="30" t="s">
        <v>877</v>
      </c>
      <c r="B124" s="40" t="str">
        <f>IFERROR(INDEX(Vendor!J:J&amp;", "&amp;Vendor!K:K,MATCH(Table13[[#This Row],[Vendor Name]],Vendor!D:D,0),1),"")</f>
        <v>Various, Locations</v>
      </c>
      <c r="C124" s="27" t="s">
        <v>926</v>
      </c>
      <c r="D124" s="28">
        <v>43984</v>
      </c>
      <c r="E124" s="49"/>
    </row>
    <row r="125" spans="1:5" x14ac:dyDescent="0.25">
      <c r="A125" s="30" t="s">
        <v>857</v>
      </c>
      <c r="B125" s="27" t="str">
        <f>IFERROR(INDEX(Vendor!J:J&amp;", "&amp;Vendor!K:K,MATCH(Table13[[#This Row],[Vendor Name]],Vendor!D:D,0),1),"")</f>
        <v>Myrtle Beach, South Carolina</v>
      </c>
      <c r="C125" s="27" t="s">
        <v>2</v>
      </c>
      <c r="D125" s="28">
        <v>43984</v>
      </c>
      <c r="E125" s="49"/>
    </row>
    <row r="126" spans="1:5" ht="65.25" customHeight="1" x14ac:dyDescent="0.25">
      <c r="A126" s="30" t="s">
        <v>393</v>
      </c>
      <c r="B126" s="38" t="s">
        <v>944</v>
      </c>
      <c r="C126" s="35" t="s">
        <v>3</v>
      </c>
      <c r="D126" s="36">
        <v>43983</v>
      </c>
      <c r="E126" s="49"/>
    </row>
    <row r="127" spans="1:5" ht="113.25" customHeight="1" x14ac:dyDescent="0.25">
      <c r="A127" s="30" t="s">
        <v>863</v>
      </c>
      <c r="B127" s="40" t="str">
        <f>IFERROR(INDEX(Vendor!J:J&amp;", "&amp;Vendor!K:K,MATCH(Table13[[#This Row],[Vendor Name]],Vendor!D:D,0),1),"")</f>
        <v>Orlando, Florida</v>
      </c>
      <c r="C127" s="27" t="s">
        <v>2</v>
      </c>
      <c r="D127" s="28">
        <v>43983</v>
      </c>
      <c r="E127" s="49"/>
    </row>
    <row r="128" spans="1:5" x14ac:dyDescent="0.25">
      <c r="A128" s="30" t="s">
        <v>478</v>
      </c>
      <c r="B128" s="27" t="str">
        <f>IFERROR(INDEX(Vendor!J:J&amp;", "&amp;Vendor!K:K,MATCH(Table13[[#This Row],[Vendor Name]],Vendor!D:D,0),1),"")</f>
        <v>Orlando, Florida</v>
      </c>
      <c r="C128" s="27" t="s">
        <v>2</v>
      </c>
      <c r="D128" s="28">
        <v>43979</v>
      </c>
      <c r="E128" s="27" t="s">
        <v>950</v>
      </c>
    </row>
    <row r="129" spans="1:5" ht="15.75" x14ac:dyDescent="0.25">
      <c r="A129" s="30" t="s">
        <v>115</v>
      </c>
      <c r="B129" s="27" t="str">
        <f>IFERROR(INDEX(Vendor!J:J&amp;", "&amp;Vendor!K:K,MATCH(Table13[[#This Row],[Vendor Name]],Vendor!D:D,0),1),"")</f>
        <v>Orlando, Florida</v>
      </c>
      <c r="C129" s="27" t="s">
        <v>2</v>
      </c>
      <c r="D129" s="28">
        <v>44064</v>
      </c>
      <c r="E129" s="75" t="s">
        <v>1037</v>
      </c>
    </row>
    <row r="130" spans="1:5" ht="127.5" customHeight="1" x14ac:dyDescent="0.25">
      <c r="A130" s="30" t="s">
        <v>559</v>
      </c>
      <c r="B130" s="27" t="str">
        <f>IFERROR(INDEX(Vendor!J:J&amp;", "&amp;Vendor!K:K,MATCH(Table13[[#This Row],[Vendor Name]],Vendor!D:D,0),1),"")</f>
        <v>Kenansville, Florida</v>
      </c>
      <c r="C130" s="27" t="s">
        <v>926</v>
      </c>
      <c r="D130" s="28">
        <v>43978</v>
      </c>
      <c r="E130" s="27" t="s">
        <v>948</v>
      </c>
    </row>
    <row r="131" spans="1:5" x14ac:dyDescent="0.25">
      <c r="A131" s="26" t="s">
        <v>74</v>
      </c>
      <c r="B131" s="37" t="str">
        <f>IFERROR(INDEX(Vendor!J:J&amp;", "&amp;Vendor!K:K,MATCH(Table13[[#This Row],[Vendor Name]],Vendor!D:D,0),1),"")</f>
        <v>Orlando, Florida</v>
      </c>
      <c r="C131" s="27" t="s">
        <v>2</v>
      </c>
      <c r="D131" s="28">
        <v>43973</v>
      </c>
      <c r="E131" s="27" t="s">
        <v>947</v>
      </c>
    </row>
    <row r="132" spans="1:5" ht="105" x14ac:dyDescent="0.25">
      <c r="A132" s="30" t="s">
        <v>329</v>
      </c>
      <c r="B132" s="27" t="str">
        <f>IFERROR(INDEX(Vendor!J:J&amp;", "&amp;Vendor!K:K,MATCH(Table13[[#This Row],[Vendor Name]],Vendor!D:D,0),1),"")</f>
        <v>Multiple , Cities</v>
      </c>
      <c r="C132" s="27" t="s">
        <v>3</v>
      </c>
      <c r="D132" s="28">
        <v>43972</v>
      </c>
      <c r="E132" s="42" t="s">
        <v>920</v>
      </c>
    </row>
    <row r="133" spans="1:5" x14ac:dyDescent="0.25">
      <c r="A133" s="26" t="s">
        <v>278</v>
      </c>
      <c r="B133" s="37" t="str">
        <f>IFERROR(INDEX(Vendor!J:J&amp;", "&amp;Vendor!K:K,MATCH(Table13[[#This Row],[Vendor Name]],Vendor!D:D,0),1),"")</f>
        <v>Memphis, Tennessee</v>
      </c>
      <c r="C133" s="27" t="s">
        <v>2</v>
      </c>
      <c r="D133" s="28">
        <v>43969</v>
      </c>
      <c r="E133" s="27" t="s">
        <v>941</v>
      </c>
    </row>
    <row r="134" spans="1:5" x14ac:dyDescent="0.25">
      <c r="A134" s="26" t="s">
        <v>758</v>
      </c>
      <c r="B134" s="37" t="str">
        <f>IFERROR(INDEX(Vendor!J:J&amp;", "&amp;Vendor!K:K,MATCH(Table13[[#This Row],[Vendor Name]],Vendor!D:D,0),1),"")</f>
        <v>Multiple , Cities</v>
      </c>
      <c r="C134" s="27" t="s">
        <v>926</v>
      </c>
      <c r="D134" s="28">
        <v>43969</v>
      </c>
      <c r="E134" s="43" t="s">
        <v>938</v>
      </c>
    </row>
    <row r="135" spans="1:5" x14ac:dyDescent="0.25">
      <c r="A135" s="26" t="s">
        <v>840</v>
      </c>
      <c r="B135" s="37" t="str">
        <f>IFERROR(INDEX(Vendor!J:J&amp;", "&amp;Vendor!K:K,MATCH(Table13[[#This Row],[Vendor Name]],Vendor!D:D,0),1),"")</f>
        <v>Various, Cities</v>
      </c>
      <c r="C135" s="27" t="s">
        <v>3</v>
      </c>
      <c r="D135" s="28">
        <v>43969</v>
      </c>
      <c r="E135" s="43" t="s">
        <v>935</v>
      </c>
    </row>
    <row r="136" spans="1:5" x14ac:dyDescent="0.25">
      <c r="A136" s="26" t="s">
        <v>816</v>
      </c>
      <c r="B136" s="37" t="str">
        <f>IFERROR(INDEX(Vendor!J:J&amp;", "&amp;Vendor!K:K,MATCH(Table13[[#This Row],[Vendor Name]],Vendor!D:D,0),1),"")</f>
        <v>Baltimore, Maryland</v>
      </c>
      <c r="C136" s="27" t="s">
        <v>3</v>
      </c>
      <c r="D136" s="28">
        <v>43969</v>
      </c>
      <c r="E136" s="43" t="s">
        <v>943</v>
      </c>
    </row>
    <row r="137" spans="1:5" x14ac:dyDescent="0.25">
      <c r="A137" s="26" t="s">
        <v>132</v>
      </c>
      <c r="B137" s="37" t="str">
        <f>IFERROR(INDEX(Vendor!J:J&amp;", "&amp;Vendor!K:K,MATCH(Table13[[#This Row],[Vendor Name]],Vendor!D:D,0),1),"")</f>
        <v>Saint Augustine, Florida</v>
      </c>
      <c r="C137" s="27" t="s">
        <v>2</v>
      </c>
      <c r="D137" s="28">
        <v>43969</v>
      </c>
      <c r="E137" s="43" t="s">
        <v>940</v>
      </c>
    </row>
    <row r="138" spans="1:5" ht="30" x14ac:dyDescent="0.25">
      <c r="A138" s="26" t="s">
        <v>241</v>
      </c>
      <c r="B138" s="37" t="str">
        <f>IFERROR(INDEX(Vendor!J:J&amp;", "&amp;Vendor!K:K,MATCH(Table13[[#This Row],[Vendor Name]],Vendor!D:D,0),1),"")</f>
        <v>Norfolk, Virginia</v>
      </c>
      <c r="C138" s="27" t="s">
        <v>2</v>
      </c>
      <c r="D138" s="28">
        <v>43967</v>
      </c>
      <c r="E138" s="29" t="s">
        <v>973</v>
      </c>
    </row>
    <row r="139" spans="1:5" ht="105" x14ac:dyDescent="0.25">
      <c r="A139" s="26" t="s">
        <v>548</v>
      </c>
      <c r="B139" s="37" t="str">
        <f>IFERROR(INDEX(Vendor!J:J&amp;", "&amp;Vendor!K:K,MATCH(Table13[[#This Row],[Vendor Name]],Vendor!D:D,0),1),"")</f>
        <v>San Diego, California</v>
      </c>
      <c r="C139" s="27" t="s">
        <v>926</v>
      </c>
      <c r="D139" s="28">
        <v>43960</v>
      </c>
      <c r="E139" s="29" t="s">
        <v>974</v>
      </c>
    </row>
    <row r="140" spans="1:5" x14ac:dyDescent="0.25">
      <c r="A140" s="30"/>
      <c r="B140" s="40" t="str">
        <f>IFERROR(INDEX(Vendor!J:J&amp;", "&amp;Vendor!K:K,MATCH(Table13[[#This Row],[Vendor Name]],Vendor!D:D,0),1),"")</f>
        <v/>
      </c>
      <c r="C140" s="27"/>
      <c r="D140" s="28"/>
      <c r="E140" s="29"/>
    </row>
    <row r="141" spans="1:5" x14ac:dyDescent="0.25">
      <c r="B141" s="3" t="str">
        <f>IFERROR(INDEX(Vendor!J:J&amp;", "&amp;Vendor!K:K,MATCH(#REF!,Vendor!D:D,0),1),"")</f>
        <v/>
      </c>
    </row>
    <row r="142" spans="1:5" x14ac:dyDescent="0.25">
      <c r="B142" s="3" t="str">
        <f>IFERROR(INDEX(Vendor!J:J&amp;", "&amp;Vendor!K:K,MATCH(#REF!,Vendor!D:D,0),1),"")</f>
        <v/>
      </c>
    </row>
    <row r="143" spans="1:5" x14ac:dyDescent="0.25">
      <c r="B143" s="3" t="str">
        <f>IFERROR(INDEX(Vendor!J:J&amp;", "&amp;Vendor!K:K,MATCH(#REF!,Vendor!D:D,0),1),"")</f>
        <v/>
      </c>
    </row>
    <row r="144" spans="1:5" x14ac:dyDescent="0.25">
      <c r="B144" s="3" t="str">
        <f>IFERROR(INDEX(Vendor!J:J&amp;", "&amp;Vendor!K:K,MATCH(#REF!,Vendor!D:D,0),1),"")</f>
        <v/>
      </c>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sheetData>
  <mergeCells count="2">
    <mergeCell ref="A1:E1"/>
    <mergeCell ref="A2:E2"/>
  </mergeCells>
  <conditionalFormatting sqref="A1:A1048576">
    <cfRule type="duplicateValues" dxfId="10" priority="1"/>
  </conditionalFormatting>
  <dataValidations count="1">
    <dataValidation type="list" allowBlank="1" showInputMessage="1" showErrorMessage="1" sqref="C133:C140 C28:C29 C31:C96 C99:C107 C5:C26 C129:C131">
      <formula1>"Open, Closed, Partial Open, Not Available"</formula1>
    </dataValidation>
  </dataValidations>
  <hyperlinks>
    <hyperlink ref="E14"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A5:A187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934</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923</v>
      </c>
      <c r="E57" t="s">
        <v>182</v>
      </c>
      <c r="F57" t="s">
        <v>923</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934</v>
      </c>
      <c r="K136" t="s">
        <v>952</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919</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Osterson, Valeri D CIV CNIC HQ, N922</cp:lastModifiedBy>
  <dcterms:created xsi:type="dcterms:W3CDTF">2020-05-13T18:21:39Z</dcterms:created>
  <dcterms:modified xsi:type="dcterms:W3CDTF">2020-08-21T20:34:48Z</dcterms:modified>
</cp:coreProperties>
</file>