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8800" windowHeight="1209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1" i="4" l="1"/>
  <c r="B140" i="4" l="1"/>
  <c r="B59" i="4" l="1"/>
  <c r="B106" i="4" l="1"/>
  <c r="B102" i="4"/>
  <c r="B124" i="4" l="1"/>
  <c r="B117" i="4"/>
  <c r="B125" i="4"/>
  <c r="B127" i="4" l="1"/>
  <c r="B60" i="4"/>
  <c r="B34" i="4" l="1"/>
  <c r="B8" i="4" l="1"/>
  <c r="B7" i="5" l="1"/>
  <c r="B54" i="4" l="1"/>
  <c r="B64" i="4"/>
  <c r="B79" i="4" l="1"/>
  <c r="B81" i="4"/>
  <c r="B40" i="4"/>
  <c r="B105" i="4"/>
  <c r="B12" i="4"/>
  <c r="B13" i="4"/>
  <c r="B119" i="4"/>
  <c r="B36" i="4"/>
  <c r="B14" i="4"/>
  <c r="B7" i="4"/>
  <c r="B46" i="4"/>
  <c r="B51" i="4"/>
  <c r="B55" i="4"/>
  <c r="B44" i="4"/>
  <c r="B132" i="4"/>
  <c r="B66" i="4"/>
  <c r="B114" i="4"/>
  <c r="B9" i="4"/>
  <c r="B115" i="4"/>
  <c r="B83" i="4"/>
  <c r="B84" i="4"/>
  <c r="B85" i="4"/>
  <c r="B86" i="4"/>
  <c r="B87" i="4"/>
  <c r="B88" i="4"/>
  <c r="B89" i="4"/>
  <c r="B90" i="4"/>
  <c r="B91" i="4"/>
  <c r="B98" i="4"/>
  <c r="B99" i="4"/>
  <c r="B100" i="4"/>
  <c r="B103" i="4"/>
  <c r="B107" i="4"/>
  <c r="B108" i="4"/>
  <c r="B109" i="4"/>
  <c r="B110" i="4"/>
  <c r="B111" i="4"/>
  <c r="B123" i="4"/>
  <c r="B56" i="4"/>
  <c r="B27" i="4"/>
  <c r="B43" i="4"/>
  <c r="B116" i="4"/>
  <c r="B118" i="4"/>
  <c r="B38" i="4"/>
  <c r="B23" i="4"/>
  <c r="B31" i="4"/>
  <c r="B37" i="4"/>
  <c r="B58" i="4"/>
  <c r="B49" i="4"/>
  <c r="B113" i="4"/>
  <c r="B11" i="4"/>
  <c r="B101" i="4"/>
  <c r="B104" i="4"/>
  <c r="B112" i="4"/>
  <c r="B92" i="4"/>
  <c r="B30" i="4"/>
  <c r="B35" i="4"/>
  <c r="B10" i="4"/>
  <c r="B53" i="4"/>
  <c r="B120" i="4"/>
  <c r="B139" i="4"/>
  <c r="B122" i="4"/>
  <c r="B29" i="4"/>
  <c r="B15" i="4"/>
  <c r="B65" i="4"/>
  <c r="B5" i="4"/>
  <c r="B33" i="4"/>
  <c r="B45" i="4"/>
  <c r="B20" i="4"/>
  <c r="B62" i="4"/>
  <c r="B63" i="4"/>
  <c r="B80" i="4"/>
  <c r="B24" i="4"/>
  <c r="B28" i="4"/>
  <c r="B82" i="4"/>
  <c r="B128" i="4"/>
  <c r="B26" i="4"/>
  <c r="B32" i="4"/>
  <c r="B78" i="4"/>
  <c r="B16" i="4"/>
  <c r="B74" i="4"/>
  <c r="B138" i="4"/>
  <c r="B18" i="4"/>
  <c r="B61" i="4"/>
  <c r="B17" i="4"/>
  <c r="B131" i="4"/>
  <c r="B133" i="4"/>
  <c r="B67" i="4"/>
  <c r="B50" i="4"/>
  <c r="B57" i="4"/>
  <c r="B52" i="4"/>
  <c r="B68" i="4"/>
  <c r="B134" i="4"/>
  <c r="B69" i="4"/>
  <c r="B135" i="4"/>
  <c r="B39" i="4"/>
  <c r="B70" i="4"/>
  <c r="B71" i="4"/>
  <c r="B72" i="4"/>
  <c r="B93" i="4"/>
  <c r="B94" i="4"/>
  <c r="B41" i="4"/>
  <c r="B42" i="4"/>
  <c r="B95" i="4"/>
  <c r="B96" i="4"/>
  <c r="B97" i="4"/>
  <c r="B6" i="4"/>
  <c r="B22" i="4"/>
  <c r="B73" i="4"/>
  <c r="B48" i="4"/>
  <c r="B47" i="4"/>
  <c r="B19" i="4"/>
  <c r="B75" i="4"/>
  <c r="B76" i="4"/>
  <c r="B136" i="4"/>
  <c r="B137" i="4"/>
  <c r="B77" i="4"/>
  <c r="B21" i="4"/>
  <c r="B129"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<sst xmlns="http://schemas.openxmlformats.org/spreadsheetml/2006/main" count="1712" uniqueCount="1038">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</sst>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5">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0" xfId="0" applyBorder="1" applyAlignment="1">
      <alignment vertical="center" wrapText="1"/>
    </xf>
    <xf numFmtId="0" fontId="13" fillId="0" borderId="1"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931</v>
      </c>
      <c r="B1" s="63"/>
      <c r="C1" s="63"/>
      <c r="D1" s="63"/>
      <c r="E1" s="63"/>
      <c r="F1" s="63"/>
      <c r="G1" s="63"/>
      <c r="H1" s="63"/>
      <c r="I1" s="63"/>
      <c r="J1" s="63"/>
      <c r="K1" s="63"/>
      <c r="L1" s="63"/>
    </row>
    <row r="2" spans="1:12" ht="15.75" thickBot="1" x14ac:dyDescent="0.3"/>
    <row r="3" spans="1:12" ht="19.5" thickBot="1" x14ac:dyDescent="0.35">
      <c r="A3" s="13" t="s">
        <v>932</v>
      </c>
      <c r="B3" s="66" t="s">
        <v>886</v>
      </c>
      <c r="C3" s="67"/>
      <c r="D3" s="67"/>
      <c r="E3" s="68"/>
      <c r="F3" s="64" t="s">
        <v>933</v>
      </c>
      <c r="G3" s="65"/>
      <c r="H3" s="65"/>
    </row>
    <row r="4" spans="1:12" ht="8.1" customHeight="1" thickBot="1" x14ac:dyDescent="0.35">
      <c r="A4" s="13"/>
      <c r="B4" s="22"/>
      <c r="C4" s="22"/>
      <c r="D4" s="22"/>
      <c r="E4" s="21"/>
      <c r="F4" s="20"/>
      <c r="G4" s="20"/>
    </row>
    <row r="5" spans="1:12" ht="19.5" thickBot="1" x14ac:dyDescent="0.35">
      <c r="A5" s="14" t="s">
        <v>927</v>
      </c>
      <c r="B5" s="69" t="str">
        <f>IFERROR(INDEX(Vendor!J:J&amp;", "&amp;Vendor!K:K,MATCH(B3,Vendor!D:D,0),1),"")</f>
        <v>Jackson, New Jersey</v>
      </c>
      <c r="C5" s="70"/>
      <c r="D5" s="71"/>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4" t="str">
        <f>_xlfn.IFNA(VLOOKUP(B3,Table13[],5,FALSE),"")</f>
        <v>Opened July 3rd.  Advanced reservations required.</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62" sqref="E6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ht="15.75" x14ac:dyDescent="0.25">
      <c r="A2" s="73">
        <v>44057</v>
      </c>
      <c r="B2" s="74"/>
      <c r="C2" s="74"/>
      <c r="D2" s="74"/>
      <c r="E2" s="74"/>
    </row>
    <row r="3" spans="1:6" x14ac:dyDescent="0.25">
      <c r="A3" s="18"/>
      <c r="B3" s="11"/>
      <c r="C3" s="11"/>
      <c r="D3" s="41"/>
      <c r="E3" s="34"/>
    </row>
    <row r="4" spans="1:6" ht="30" x14ac:dyDescent="0.25">
      <c r="A4" s="32" t="s">
        <v>0</v>
      </c>
      <c r="B4" s="4" t="s">
        <v>892</v>
      </c>
      <c r="C4" s="4" t="s">
        <v>1</v>
      </c>
      <c r="D4" s="33" t="s">
        <v>891</v>
      </c>
      <c r="E4" s="5" t="s">
        <v>946</v>
      </c>
    </row>
    <row r="5" spans="1:6" ht="147.75" customHeight="1" x14ac:dyDescent="0.25">
      <c r="A5" s="26" t="s">
        <v>47</v>
      </c>
      <c r="B5" s="37" t="str">
        <f>IFERROR(INDEX(Vendor!J:J&amp;", "&amp;Vendor!K:K,MATCH(Table13[[#This Row],[Vendor Name]],Vendor!D:D,0),1),"")</f>
        <v>Orlando, Florida</v>
      </c>
      <c r="C5" s="27" t="s">
        <v>2</v>
      </c>
      <c r="D5" s="28">
        <v>44057</v>
      </c>
      <c r="E5" s="31" t="s">
        <v>1036</v>
      </c>
    </row>
    <row r="6" spans="1:6" ht="65.25" customHeight="1" x14ac:dyDescent="0.25">
      <c r="A6" s="26" t="s">
        <v>85</v>
      </c>
      <c r="B6" s="37" t="str">
        <f>IFERROR(INDEX(Vendor!J:J&amp;", "&amp;Vendor!K:K,MATCH(Table13[[#This Row],[Vendor Name]],Vendor!D:D,0),1),"")</f>
        <v>Myrtle Beach, South Carolina</v>
      </c>
      <c r="C6" s="27" t="s">
        <v>3</v>
      </c>
      <c r="D6" s="28">
        <v>44057</v>
      </c>
      <c r="E6" s="29" t="s">
        <v>1037</v>
      </c>
    </row>
    <row r="7" spans="1:6" ht="45" customHeight="1" x14ac:dyDescent="0.25">
      <c r="A7" s="26" t="s">
        <v>375</v>
      </c>
      <c r="B7" s="37" t="str">
        <f>IFERROR(INDEX(Vendor!J:J&amp;", "&amp;Vendor!K:K,MATCH(Table13[[#This Row],[Vendor Name]],Vendor!D:D,0),1),"")</f>
        <v>Carlsbad, California</v>
      </c>
      <c r="C7" s="27" t="s">
        <v>3</v>
      </c>
      <c r="D7" s="28">
        <v>44050</v>
      </c>
      <c r="E7" s="29" t="s">
        <v>1031</v>
      </c>
    </row>
    <row r="8" spans="1:6" ht="67.5" customHeight="1" x14ac:dyDescent="0.25">
      <c r="A8" s="26" t="s">
        <v>850</v>
      </c>
      <c r="B8" s="37" t="str">
        <f>IFERROR(INDEX(Vendor!J:J&amp;", "&amp;Vendor!K:K,MATCH(Table13[[#This Row],[Vendor Name]],Vendor!D:D,0),1),"")</f>
        <v>Scottsdale, Arizona</v>
      </c>
      <c r="C8" s="27" t="s">
        <v>3</v>
      </c>
      <c r="D8" s="28">
        <v>44050</v>
      </c>
      <c r="E8" s="29" t="s">
        <v>1034</v>
      </c>
    </row>
    <row r="9" spans="1:6" ht="57" customHeight="1" x14ac:dyDescent="0.25">
      <c r="A9" s="26" t="s">
        <v>369</v>
      </c>
      <c r="B9" s="37" t="str">
        <f>IFERROR(INDEX(Vendor!J:J&amp;", "&amp;Vendor!K:K,MATCH(Table13[[#This Row],[Vendor Name]],Vendor!D:D,0),1),"")</f>
        <v>San Diego, California</v>
      </c>
      <c r="C9" s="27" t="s">
        <v>2</v>
      </c>
      <c r="D9" s="28">
        <v>44050</v>
      </c>
      <c r="E9" s="51" t="s">
        <v>1033</v>
      </c>
    </row>
    <row r="10" spans="1:6" ht="91.5" customHeight="1" x14ac:dyDescent="0.25">
      <c r="A10" s="26" t="s">
        <v>199</v>
      </c>
      <c r="B10" s="27" t="str">
        <f>IFERROR(INDEX(Vendor!J:J&amp;", "&amp;Vendor!K:K,MATCH(Table13[[#This Row],[Vendor Name]],Vendor!D:D,0),1),"")</f>
        <v>Multiple , Cities</v>
      </c>
      <c r="C10" s="27" t="s">
        <v>3</v>
      </c>
      <c r="D10" s="28">
        <v>44050</v>
      </c>
      <c r="E10" s="29" t="s">
        <v>1035</v>
      </c>
    </row>
    <row r="11" spans="1:6" ht="142.5" customHeight="1" x14ac:dyDescent="0.25">
      <c r="A11" s="26" t="s">
        <v>431</v>
      </c>
      <c r="B11" s="27" t="str">
        <f>IFERROR(INDEX(Vendor!J:J&amp;", "&amp;Vendor!K:K,MATCH(Table13[[#This Row],[Vendor Name]],Vendor!D:D,0),1),"")</f>
        <v>Valencia, California</v>
      </c>
      <c r="C11" s="27" t="s">
        <v>3</v>
      </c>
      <c r="D11" s="28">
        <v>44049</v>
      </c>
      <c r="E11" s="29" t="s">
        <v>1030</v>
      </c>
    </row>
    <row r="12" spans="1:6" ht="45.75" customHeight="1" x14ac:dyDescent="0.25">
      <c r="A12" s="26" t="s">
        <v>565</v>
      </c>
      <c r="B12" s="27" t="str">
        <f>IFERROR(INDEX(Vendor!J:J&amp;", "&amp;Vendor!K:K,MATCH(Table13[[#This Row],[Vendor Name]],Vendor!D:D,0),1),"")</f>
        <v>Atlanta, Georgia</v>
      </c>
      <c r="C12" s="27" t="s">
        <v>2</v>
      </c>
      <c r="D12" s="28">
        <v>44048</v>
      </c>
      <c r="E12" s="31" t="s">
        <v>1020</v>
      </c>
      <c r="F12" s="12"/>
    </row>
    <row r="13" spans="1:6" ht="39" customHeight="1" x14ac:dyDescent="0.25">
      <c r="A13" s="26" t="s">
        <v>398</v>
      </c>
      <c r="B13" s="27" t="str">
        <f>IFERROR(INDEX(Vendor!J:J&amp;", "&amp;Vendor!K:K,MATCH(Table13[[#This Row],[Vendor Name]],Vendor!D:D,0),1),"")</f>
        <v>Santa Clara, California</v>
      </c>
      <c r="C13" s="27" t="s">
        <v>3</v>
      </c>
      <c r="D13" s="28">
        <v>44048</v>
      </c>
      <c r="E13" s="31" t="s">
        <v>1028</v>
      </c>
      <c r="F13"/>
    </row>
    <row r="14" spans="1:6" x14ac:dyDescent="0.25">
      <c r="A14" s="26" t="s">
        <v>139</v>
      </c>
      <c r="B14" s="27" t="str">
        <f>IFERROR(INDEX(Vendor!J:J&amp;", "&amp;Vendor!K:K,MATCH(Table13[[#This Row],[Vendor Name]],Vendor!D:D,0),1),"")</f>
        <v>Doswell, Virginia</v>
      </c>
      <c r="C14" s="27" t="s">
        <v>3</v>
      </c>
      <c r="D14" s="28">
        <v>44048</v>
      </c>
      <c r="E14" s="31" t="s">
        <v>1026</v>
      </c>
      <c r="F14"/>
    </row>
    <row r="15" spans="1:6" ht="36" customHeight="1" x14ac:dyDescent="0.25">
      <c r="A15" s="26" t="s">
        <v>882</v>
      </c>
      <c r="B15" s="27" t="str">
        <f>IFERROR(INDEX(Vendor!J:J&amp;", "&amp;Vendor!K:K,MATCH(Table13[[#This Row],[Vendor Name]],Vendor!D:D,0),1),"")</f>
        <v>Charlotte, North Carolina</v>
      </c>
      <c r="C15" s="27" t="s">
        <v>3</v>
      </c>
      <c r="D15" s="28">
        <v>44048</v>
      </c>
      <c r="E15" s="29" t="s">
        <v>1027</v>
      </c>
    </row>
    <row r="16" spans="1:6" ht="83.25" customHeight="1" x14ac:dyDescent="0.25">
      <c r="A16" s="26" t="s">
        <v>821</v>
      </c>
      <c r="B16" s="27" t="str">
        <f>IFERROR(INDEX(Vendor!J:J&amp;", "&amp;Vendor!K:K,MATCH(Table13[[#This Row],[Vendor Name]],Vendor!D:D,0),1),"")</f>
        <v>Muskegon, Michigan</v>
      </c>
      <c r="C16" s="27" t="s">
        <v>2</v>
      </c>
      <c r="D16" s="28">
        <v>44048</v>
      </c>
      <c r="E16" s="29" t="s">
        <v>1022</v>
      </c>
    </row>
    <row r="17" spans="1:5" ht="33" customHeight="1" x14ac:dyDescent="0.25">
      <c r="A17" s="26" t="s">
        <v>304</v>
      </c>
      <c r="B17" s="27" t="str">
        <f>IFERROR(INDEX(Vendor!J:J&amp;", "&amp;Vendor!K:K,MATCH(Table13[[#This Row],[Vendor Name]],Vendor!D:D,0),1),"")</f>
        <v>Allentown, Pennsylvania</v>
      </c>
      <c r="C17" s="27" t="s">
        <v>2</v>
      </c>
      <c r="D17" s="28">
        <v>44048</v>
      </c>
      <c r="E17" s="29" t="s">
        <v>1021</v>
      </c>
    </row>
    <row r="18" spans="1:5" ht="183" customHeight="1" x14ac:dyDescent="0.25">
      <c r="A18" s="26" t="s">
        <v>54</v>
      </c>
      <c r="B18" s="27" t="str">
        <f>IFERROR(INDEX(Vendor!J:J&amp;", "&amp;Vendor!K:K,MATCH(Table13[[#This Row],[Vendor Name]],Vendor!D:D,0),1),"")</f>
        <v>Kissimmee, Florida</v>
      </c>
      <c r="C18" s="27" t="s">
        <v>2</v>
      </c>
      <c r="D18" s="28">
        <v>44048</v>
      </c>
      <c r="E18" s="29" t="s">
        <v>1023</v>
      </c>
    </row>
    <row r="19" spans="1:5" ht="114" customHeight="1" x14ac:dyDescent="0.25">
      <c r="A19" s="26" t="s">
        <v>310</v>
      </c>
      <c r="B19" s="27" t="str">
        <f>IFERROR(INDEX(Vendor!J:J&amp;", "&amp;Vendor!K:K,MATCH(Table13[[#This Row],[Vendor Name]],Vendor!D:D,0),1),"")</f>
        <v>Virginia Beach, Virginia</v>
      </c>
      <c r="C19" s="27" t="s">
        <v>2</v>
      </c>
      <c r="D19" s="28">
        <v>44048</v>
      </c>
      <c r="E19" s="29" t="s">
        <v>1024</v>
      </c>
    </row>
    <row r="20" spans="1:5" ht="15" customHeight="1" x14ac:dyDescent="0.25">
      <c r="A20" s="26" t="s">
        <v>600</v>
      </c>
      <c r="B20" s="27" t="str">
        <f>IFERROR(INDEX(Vendor!J:J&amp;", "&amp;Vendor!K:K,MATCH(Table13[[#This Row],[Vendor Name]],Vendor!D:D,0),1),"")</f>
        <v>Destin, Florida</v>
      </c>
      <c r="C20" s="27" t="s">
        <v>2</v>
      </c>
      <c r="D20" s="28">
        <v>44048</v>
      </c>
      <c r="E20" s="29" t="s">
        <v>1025</v>
      </c>
    </row>
    <row r="21" spans="1:5" ht="54.75" customHeight="1" x14ac:dyDescent="0.25">
      <c r="A21" s="26" t="s">
        <v>886</v>
      </c>
      <c r="B21" s="27" t="str">
        <f>IFERROR(INDEX(Vendor!J:J&amp;", "&amp;Vendor!K:K,MATCH(Table13[[#This Row],[Vendor Name]],Vendor!D:D,0),1),"")</f>
        <v>Jackson, New Jersey</v>
      </c>
      <c r="C21" s="27" t="s">
        <v>2</v>
      </c>
      <c r="D21" s="28">
        <v>44048</v>
      </c>
      <c r="E21" s="51" t="s">
        <v>1029</v>
      </c>
    </row>
    <row r="22" spans="1:5" ht="45" customHeight="1" x14ac:dyDescent="0.25">
      <c r="A22" s="26" t="s">
        <v>216</v>
      </c>
      <c r="B22" s="27" t="str">
        <f>IFERROR(INDEX(Vendor!J:J&amp;", "&amp;Vendor!K:K,MATCH(Table13[[#This Row],[Vendor Name]],Vendor!D:D,0),1),"")</f>
        <v>Dallas, Texas</v>
      </c>
      <c r="C22" s="27" t="s">
        <v>2</v>
      </c>
      <c r="D22" s="28">
        <v>44043</v>
      </c>
      <c r="E22" s="29" t="s">
        <v>1019</v>
      </c>
    </row>
    <row r="23" spans="1:5" ht="180" customHeight="1" x14ac:dyDescent="0.25">
      <c r="A23" s="26" t="s">
        <v>420</v>
      </c>
      <c r="B23" s="27" t="str">
        <f>IFERROR(INDEX(Vendor!J:J&amp;", "&amp;Vendor!K:K,MATCH(Table13[[#This Row],[Vendor Name]],Vendor!D:D,0),1),"")</f>
        <v>Multiple , Cities</v>
      </c>
      <c r="C23" s="27" t="s">
        <v>2</v>
      </c>
      <c r="D23" s="28">
        <v>44042</v>
      </c>
      <c r="E23" s="29" t="s">
        <v>1017</v>
      </c>
    </row>
    <row r="24" spans="1:5" ht="15" customHeight="1" x14ac:dyDescent="0.25">
      <c r="A24" s="26" t="s">
        <v>362</v>
      </c>
      <c r="B24" s="27" t="str">
        <f>IFERROR(INDEX(Vendor!J:J&amp;", "&amp;Vendor!K:K,MATCH(Table13[[#This Row],[Vendor Name]],Vendor!D:D,0),1),"")</f>
        <v>Anaheim, California</v>
      </c>
      <c r="C24" s="27" t="s">
        <v>3</v>
      </c>
      <c r="D24" s="28">
        <v>44042</v>
      </c>
      <c r="E24" s="29" t="s">
        <v>1018</v>
      </c>
    </row>
    <row r="25" spans="1:5" ht="38.25" customHeight="1" x14ac:dyDescent="0.25">
      <c r="A25" s="26" t="s">
        <v>426</v>
      </c>
      <c r="B25" s="27"/>
      <c r="C25" s="27" t="s">
        <v>3</v>
      </c>
      <c r="D25" s="28">
        <v>44042</v>
      </c>
      <c r="E25" s="29" t="s">
        <v>1016</v>
      </c>
    </row>
    <row r="26" spans="1:5" ht="27" customHeight="1" x14ac:dyDescent="0.25">
      <c r="A26" s="26" t="s">
        <v>120</v>
      </c>
      <c r="B26" s="27" t="str">
        <f>IFERROR(INDEX(Vendor!J:J&amp;", "&amp;Vendor!K:K,MATCH(Table13[[#This Row],[Vendor Name]],Vendor!D:D,0),1),"")</f>
        <v>Kennedy Space Center, Florida</v>
      </c>
      <c r="C26" s="27" t="s">
        <v>2</v>
      </c>
      <c r="D26" s="28">
        <v>44040</v>
      </c>
      <c r="E26" s="29" t="s">
        <v>1014</v>
      </c>
    </row>
    <row r="27" spans="1:5" ht="111.75" customHeight="1" x14ac:dyDescent="0.25">
      <c r="A27" s="26" t="s">
        <v>810</v>
      </c>
      <c r="B27" s="27" t="str">
        <f>IFERROR(INDEX(Vendor!J:J&amp;", "&amp;Vendor!K:K,MATCH(Table13[[#This Row],[Vendor Name]],Vendor!D:D,0),1),"")</f>
        <v>Multiple , Cities</v>
      </c>
      <c r="C27" s="27" t="s">
        <v>2</v>
      </c>
      <c r="D27" s="28">
        <v>44040</v>
      </c>
      <c r="E27" s="42" t="s">
        <v>1015</v>
      </c>
    </row>
    <row r="28" spans="1:5" ht="63" customHeight="1" x14ac:dyDescent="0.25">
      <c r="A28" s="26" t="s">
        <v>454</v>
      </c>
      <c r="B28" s="27" t="str">
        <f>IFERROR(INDEX(Vendor!J:J&amp;", "&amp;Vendor!K:K,MATCH(Table13[[#This Row],[Vendor Name]],Vendor!D:D,0),1),"")</f>
        <v>Celebration, Florida</v>
      </c>
      <c r="C28" s="27" t="s">
        <v>2</v>
      </c>
      <c r="D28" s="28">
        <v>44035</v>
      </c>
      <c r="E28" s="53" t="s">
        <v>1013</v>
      </c>
    </row>
    <row r="29" spans="1:5" ht="46.5" customHeight="1" x14ac:dyDescent="0.25">
      <c r="A29" s="26" t="s">
        <v>336</v>
      </c>
      <c r="B29" s="27" t="str">
        <f>IFERROR(INDEX(Vendor!J:J&amp;", "&amp;Vendor!K:K,MATCH(Table13[[#This Row],[Vendor Name]],Vendor!D:D,0),1),"")</f>
        <v>Long Beach, California</v>
      </c>
      <c r="C29" s="27" t="s">
        <v>2</v>
      </c>
      <c r="D29" s="28">
        <v>44025</v>
      </c>
      <c r="E29" s="42" t="s">
        <v>1006</v>
      </c>
    </row>
    <row r="30" spans="1:5" ht="46.5" customHeight="1" x14ac:dyDescent="0.25">
      <c r="A30" s="26" t="s">
        <v>95</v>
      </c>
      <c r="B30" s="27" t="str">
        <f>IFERROR(INDEX(Vendor!J:J&amp;", "&amp;Vendor!K:K,MATCH(Table13[[#This Row],[Vendor Name]],Vendor!D:D,0),1),"")</f>
        <v>Austell, Georgia</v>
      </c>
      <c r="C30" s="27" t="s">
        <v>2</v>
      </c>
      <c r="D30" s="28">
        <v>44025</v>
      </c>
      <c r="E30" s="42" t="s">
        <v>1005</v>
      </c>
    </row>
    <row r="31" spans="1:5" ht="42" customHeight="1" x14ac:dyDescent="0.25">
      <c r="A31" s="30" t="s">
        <v>158</v>
      </c>
      <c r="B31" s="27" t="str">
        <f>IFERROR(INDEX(Vendor!J:J&amp;", "&amp;Vendor!K:K,MATCH(Table13[[#This Row],[Vendor Name]],Vendor!D:D,0),1),"")</f>
        <v>Upper Marlboro, Maryland</v>
      </c>
      <c r="C31" s="27" t="s">
        <v>2</v>
      </c>
      <c r="D31" s="28">
        <v>44025</v>
      </c>
      <c r="E31" s="42" t="s">
        <v>1004</v>
      </c>
    </row>
    <row r="32" spans="1:5" ht="37.5" customHeight="1" x14ac:dyDescent="0.25">
      <c r="A32" s="26" t="s">
        <v>651</v>
      </c>
      <c r="B32" s="27" t="str">
        <f>IFERROR(INDEX(Vendor!J:J&amp;", "&amp;Vendor!K:K,MATCH(Table13[[#This Row],[Vendor Name]],Vendor!D:D,0),1),"")</f>
        <v>Tampa, Florida</v>
      </c>
      <c r="C32" s="27" t="s">
        <v>2</v>
      </c>
      <c r="D32" s="28">
        <v>44025</v>
      </c>
      <c r="E32" s="42" t="s">
        <v>1007</v>
      </c>
    </row>
    <row r="33" spans="1:5" ht="15" customHeight="1" x14ac:dyDescent="0.25">
      <c r="A33" s="30" t="s">
        <v>254</v>
      </c>
      <c r="B33" s="27" t="str">
        <f>IFERROR(INDEX(Vendor!J:J&amp;", "&amp;Vendor!K:K,MATCH(Table13[[#This Row],[Vendor Name]],Vendor!D:D,0),1),"")</f>
        <v>Baltimore, Maryland</v>
      </c>
      <c r="C33" s="27" t="s">
        <v>2</v>
      </c>
      <c r="D33" s="28">
        <v>44025</v>
      </c>
      <c r="E33" s="42" t="s">
        <v>1003</v>
      </c>
    </row>
    <row r="34" spans="1:5" ht="30" x14ac:dyDescent="0.25">
      <c r="A34" s="30" t="s">
        <v>723</v>
      </c>
      <c r="B34" s="39" t="str">
        <f>IFERROR(INDEX(Vendor!J:J&amp;", "&amp;Vendor!K:K,MATCH(Table13[[#This Row],[Vendor Name]],Vendor!D:D,0),1),"")</f>
        <v>Orlando, Florida</v>
      </c>
      <c r="C34" s="27" t="s">
        <v>2</v>
      </c>
      <c r="D34" s="28">
        <v>44025</v>
      </c>
      <c r="E34" s="42" t="s">
        <v>1008</v>
      </c>
    </row>
    <row r="35" spans="1:5" ht="165" x14ac:dyDescent="0.25">
      <c r="A35" s="30" t="s">
        <v>594</v>
      </c>
      <c r="B35" s="27" t="str">
        <f>IFERROR(INDEX(Vendor!J:J&amp;", "&amp;Vendor!K:K,MATCH(Table13[[#This Row],[Vendor Name]],Vendor!D:D,0),1),"")</f>
        <v>Orlando, Florida</v>
      </c>
      <c r="C35" s="27" t="s">
        <v>2</v>
      </c>
      <c r="D35" s="28">
        <v>44025</v>
      </c>
      <c r="E35" s="42" t="s">
        <v>1002</v>
      </c>
    </row>
    <row r="36" spans="1:5" ht="18.75" customHeight="1" x14ac:dyDescent="0.25">
      <c r="A36" s="30" t="s">
        <v>25</v>
      </c>
      <c r="B36" s="27" t="str">
        <f>IFERROR(INDEX(Vendor!J:J&amp;", "&amp;Vendor!K:K,MATCH(Table13[[#This Row],[Vendor Name]],Vendor!D:D,0),1),"")</f>
        <v>Williamsburg, Virginia</v>
      </c>
      <c r="C36" s="27" t="s">
        <v>2</v>
      </c>
      <c r="D36" s="28">
        <v>44025</v>
      </c>
      <c r="E36" s="42" t="s">
        <v>1001</v>
      </c>
    </row>
    <row r="37" spans="1:5" ht="46.5" customHeight="1" x14ac:dyDescent="0.25">
      <c r="A37" s="30" t="s">
        <v>152</v>
      </c>
      <c r="B37" s="27" t="str">
        <f>IFERROR(INDEX(Vendor!J:J&amp;", "&amp;Vendor!K:K,MATCH(Table13[[#This Row],[Vendor Name]],Vendor!D:D,0),1),"")</f>
        <v>Atlanta, Georgia</v>
      </c>
      <c r="C37" s="27" t="s">
        <v>2</v>
      </c>
      <c r="D37" s="28">
        <v>44025</v>
      </c>
      <c r="E37" s="42" t="s">
        <v>1011</v>
      </c>
    </row>
    <row r="38" spans="1:5" ht="48" customHeight="1" x14ac:dyDescent="0.25">
      <c r="A38" s="30" t="s">
        <v>165</v>
      </c>
      <c r="B38" s="27" t="str">
        <f>IFERROR(INDEX(Vendor!J:J&amp;", "&amp;Vendor!K:K,MATCH(Table13[[#This Row],[Vendor Name]],Vendor!D:D,0),1),"")</f>
        <v>Tampa, Florida</v>
      </c>
      <c r="C38" s="27" t="s">
        <v>2</v>
      </c>
      <c r="D38" s="28">
        <v>44025</v>
      </c>
      <c r="E38" s="42" t="s">
        <v>1009</v>
      </c>
    </row>
    <row r="39" spans="1:5" ht="83.25" customHeight="1" x14ac:dyDescent="0.25">
      <c r="A39" s="30" t="s">
        <v>490</v>
      </c>
      <c r="B39" s="27" t="str">
        <f>IFERROR(INDEX(Vendor!J:J&amp;", "&amp;Vendor!K:K,MATCH(Table13[[#This Row],[Vendor Name]],Vendor!D:D,0),1),"")</f>
        <v>Irvine, California</v>
      </c>
      <c r="C39" s="27" t="s">
        <v>2</v>
      </c>
      <c r="D39" s="28">
        <v>44025</v>
      </c>
      <c r="E39" s="42" t="s">
        <v>1010</v>
      </c>
    </row>
    <row r="40" spans="1:5" ht="270.75" customHeight="1" x14ac:dyDescent="0.25">
      <c r="A40" s="26" t="s">
        <v>788</v>
      </c>
      <c r="B40" s="27" t="str">
        <f>IFERROR(INDEX(Vendor!J:J&amp;", "&amp;Vendor!K:K,MATCH(Table13[[#This Row],[Vendor Name]],Vendor!D:D,0),1),"")</f>
        <v>Buena Park, California</v>
      </c>
      <c r="C40" s="27" t="s">
        <v>3</v>
      </c>
      <c r="D40" s="28">
        <v>44025</v>
      </c>
      <c r="E40" s="42" t="s">
        <v>1012</v>
      </c>
    </row>
    <row r="41" spans="1:5" ht="55.5" customHeight="1" x14ac:dyDescent="0.25">
      <c r="A41" s="26" t="s">
        <v>90</v>
      </c>
      <c r="B41" s="27" t="str">
        <f>IFERROR(INDEX(Vendor!J:J&amp;", "&amp;Vendor!K:K,MATCH(Table13[[#This Row],[Vendor Name]],Vendor!D:D,0),1),"")</f>
        <v>Kissimmee, Florida</v>
      </c>
      <c r="C41" s="27" t="s">
        <v>2</v>
      </c>
      <c r="D41" s="28">
        <v>44019</v>
      </c>
      <c r="E41" s="42" t="s">
        <v>999</v>
      </c>
    </row>
    <row r="42" spans="1:5" ht="18.75" customHeight="1" x14ac:dyDescent="0.25">
      <c r="A42" s="26" t="s">
        <v>187</v>
      </c>
      <c r="B42" s="27" t="str">
        <f>IFERROR(INDEX(Vendor!J:J&amp;", "&amp;Vendor!K:K,MATCH(Table13[[#This Row],[Vendor Name]],Vendor!D:D,0),1),"")</f>
        <v>Lawrenceville, Georgia</v>
      </c>
      <c r="C42" s="27" t="s">
        <v>2</v>
      </c>
      <c r="D42" s="28">
        <v>44019</v>
      </c>
      <c r="E42" s="42" t="s">
        <v>1000</v>
      </c>
    </row>
    <row r="43" spans="1:5" ht="51.75" customHeight="1" x14ac:dyDescent="0.25">
      <c r="A43" s="26" t="s">
        <v>746</v>
      </c>
      <c r="B43" s="27" t="str">
        <f>IFERROR(INDEX(Vendor!J:J&amp;", "&amp;Vendor!K:K,MATCH(Table13[[#This Row],[Vendor Name]],Vendor!D:D,0),1),"")</f>
        <v>Universal City, California</v>
      </c>
      <c r="C43" s="27" t="s">
        <v>3</v>
      </c>
      <c r="D43" s="28">
        <v>44014</v>
      </c>
      <c r="E43" s="42" t="s">
        <v>998</v>
      </c>
    </row>
    <row r="44" spans="1:5" ht="15" customHeight="1" x14ac:dyDescent="0.25">
      <c r="A44" s="26" t="s">
        <v>436</v>
      </c>
      <c r="B44" s="27" t="str">
        <f>IFERROR(INDEX(Vendor!J:J&amp;", "&amp;Vendor!K:K,MATCH(Table13[[#This Row],[Vendor Name]],Vendor!D:D,0),1),"")</f>
        <v>Big Bear Lake, California</v>
      </c>
      <c r="C44" s="27" t="s">
        <v>3</v>
      </c>
      <c r="D44" s="28">
        <v>44012</v>
      </c>
      <c r="E44" s="42" t="s">
        <v>995</v>
      </c>
    </row>
    <row r="45" spans="1:5" ht="100.5" customHeight="1" x14ac:dyDescent="0.25">
      <c r="A45" s="30" t="s">
        <v>783</v>
      </c>
      <c r="B45" s="27" t="str">
        <f>IFERROR(INDEX(Vendor!J:J&amp;", "&amp;Vendor!K:K,MATCH(Table13[[#This Row],[Vendor Name]],Vendor!D:D,0),1),"")</f>
        <v>San Diego, California</v>
      </c>
      <c r="C45" s="27" t="s">
        <v>3</v>
      </c>
      <c r="D45" s="28">
        <v>44012</v>
      </c>
      <c r="E45" s="42" t="s">
        <v>996</v>
      </c>
    </row>
    <row r="46" spans="1:5" ht="60" customHeight="1" x14ac:dyDescent="0.25">
      <c r="A46" s="26" t="s">
        <v>389</v>
      </c>
      <c r="B46" s="27" t="str">
        <f>IFERROR(INDEX(Vendor!J:J&amp;", "&amp;Vendor!K:K,MATCH(Table13[[#This Row],[Vendor Name]],Vendor!D:D,0),1),"")</f>
        <v>San Diego, California</v>
      </c>
      <c r="C46" s="27" t="s">
        <v>2</v>
      </c>
      <c r="D46" s="28">
        <v>44012</v>
      </c>
      <c r="E46" s="42" t="s">
        <v>997</v>
      </c>
    </row>
    <row r="47" spans="1:5" ht="30" x14ac:dyDescent="0.25">
      <c r="A47" s="26" t="s">
        <v>145</v>
      </c>
      <c r="B47" s="27" t="str">
        <f>IFERROR(INDEX(Vendor!J:J&amp;", "&amp;Vendor!K:K,MATCH(Table13[[#This Row],[Vendor Name]],Vendor!D:D,0),1),"")</f>
        <v>Baltimore, Maryland</v>
      </c>
      <c r="C47" s="27" t="s">
        <v>2</v>
      </c>
      <c r="D47" s="28">
        <v>44007</v>
      </c>
      <c r="E47" s="42" t="s">
        <v>994</v>
      </c>
    </row>
    <row r="48" spans="1:5" ht="30.75" x14ac:dyDescent="0.25">
      <c r="A48" s="26" t="s">
        <v>496</v>
      </c>
      <c r="B48" s="27" t="str">
        <f>IFERROR(INDEX(Vendor!J:J&amp;", "&amp;Vendor!K:K,MATCH(Table13[[#This Row],[Vendor Name]],Vendor!D:D,0),1),"")</f>
        <v>Baltimore, Maryland</v>
      </c>
      <c r="C48" s="27" t="s">
        <v>2</v>
      </c>
      <c r="D48" s="28">
        <v>44006</v>
      </c>
      <c r="E48" s="42" t="s">
        <v>993</v>
      </c>
    </row>
    <row r="49" spans="1:5" ht="150" x14ac:dyDescent="0.25">
      <c r="A49" s="26" t="s">
        <v>68</v>
      </c>
      <c r="B49" s="27" t="str">
        <f>IFERROR(INDEX(Vendor!J:J&amp;", "&amp;Vendor!K:K,MATCH(Table13[[#This Row],[Vendor Name]],Vendor!D:D,0),1),"")</f>
        <v>San Diego, California</v>
      </c>
      <c r="C49" s="27" t="s">
        <v>2</v>
      </c>
      <c r="D49" s="28">
        <v>44004</v>
      </c>
      <c r="E49" s="42" t="s">
        <v>988</v>
      </c>
    </row>
    <row r="50" spans="1:5" ht="15" customHeight="1" x14ac:dyDescent="0.25">
      <c r="A50" s="26" t="s">
        <v>293</v>
      </c>
      <c r="B50" s="27" t="str">
        <f>IFERROR(INDEX(Vendor!J:J&amp;", "&amp;Vendor!K:K,MATCH(Table13[[#This Row],[Vendor Name]],Vendor!D:D,0),1),"")</f>
        <v>San Diego, California</v>
      </c>
      <c r="C50" s="27" t="s">
        <v>2</v>
      </c>
      <c r="D50" s="28">
        <v>44004</v>
      </c>
      <c r="E50" s="42" t="s">
        <v>990</v>
      </c>
    </row>
    <row r="51" spans="1:5" ht="18.75" customHeight="1" x14ac:dyDescent="0.25">
      <c r="A51" s="26" t="s">
        <v>178</v>
      </c>
      <c r="B51" s="27" t="str">
        <f>IFERROR(INDEX(Vendor!J:J&amp;", "&amp;Vendor!K:K,MATCH(Table13[[#This Row],[Vendor Name]],Vendor!D:D,0),1),"")</f>
        <v>San Diego, California</v>
      </c>
      <c r="C51" s="27" t="s">
        <v>2</v>
      </c>
      <c r="D51" s="28">
        <v>44004</v>
      </c>
      <c r="E51" s="42" t="s">
        <v>989</v>
      </c>
    </row>
    <row r="52" spans="1:5" ht="46.5" customHeight="1" x14ac:dyDescent="0.25">
      <c r="A52" s="26" t="s">
        <v>626</v>
      </c>
      <c r="B52" s="27" t="str">
        <f>IFERROR(INDEX(Vendor!J:J&amp;", "&amp;Vendor!K:K,MATCH(Table13[[#This Row],[Vendor Name]],Vendor!D:D,0),1),"")</f>
        <v>Orlando, Florida</v>
      </c>
      <c r="C52" s="27" t="s">
        <v>2</v>
      </c>
      <c r="D52" s="28">
        <v>44004</v>
      </c>
      <c r="E52" s="45" t="s">
        <v>991</v>
      </c>
    </row>
    <row r="53" spans="1:5" ht="15" customHeight="1" x14ac:dyDescent="0.25">
      <c r="A53" s="30" t="s">
        <v>102</v>
      </c>
      <c r="B53" s="27" t="str">
        <f>IFERROR(INDEX(Vendor!J:J&amp;", "&amp;Vendor!K:K,MATCH(Table13[[#This Row],[Vendor Name]],Vendor!D:D,0),1),"")</f>
        <v>Pigeon Forge, Tennessee</v>
      </c>
      <c r="C53" s="27" t="s">
        <v>2</v>
      </c>
      <c r="D53" s="28">
        <v>44004</v>
      </c>
      <c r="E53" s="42" t="s">
        <v>992</v>
      </c>
    </row>
    <row r="54" spans="1:5" ht="52.5" customHeight="1" x14ac:dyDescent="0.25">
      <c r="A54" s="30" t="s">
        <v>873</v>
      </c>
      <c r="B54" s="38" t="str">
        <f>IFERROR(INDEX(Vendor!J:J&amp;", "&amp;Vendor!K:K,MATCH(Table13[[#This Row],[Vendor Name]],Vendor!D:D,0),1),"")</f>
        <v>San Marcos, California</v>
      </c>
      <c r="C54" s="27" t="s">
        <v>945</v>
      </c>
      <c r="D54" s="28">
        <v>44001</v>
      </c>
      <c r="E54" s="35" t="s">
        <v>987</v>
      </c>
    </row>
    <row r="55" spans="1:5" ht="15" customHeight="1" x14ac:dyDescent="0.25">
      <c r="A55" s="30" t="s">
        <v>272</v>
      </c>
      <c r="B55" s="27" t="str">
        <f>IFERROR(INDEX(Vendor!J:J&amp;", "&amp;Vendor!K:K,MATCH(Table13[[#This Row],[Vendor Name]],Vendor!D:D,0),1),"")</f>
        <v>Lewisburg, Pennsylvania</v>
      </c>
      <c r="C55" s="27" t="s">
        <v>3</v>
      </c>
      <c r="D55" s="28">
        <v>43998</v>
      </c>
      <c r="E55" s="42" t="s">
        <v>985</v>
      </c>
    </row>
    <row r="56" spans="1:5" ht="46.5" customHeight="1" x14ac:dyDescent="0.25">
      <c r="A56" s="30" t="s">
        <v>382</v>
      </c>
      <c r="B56" s="27" t="str">
        <f>IFERROR(INDEX(Vendor!J:J&amp;", "&amp;Vendor!K:K,MATCH(Table13[[#This Row],[Vendor Name]],Vendor!D:D,0),1),"")</f>
        <v>Mammoth Lakes, California</v>
      </c>
      <c r="C56" s="27" t="s">
        <v>3</v>
      </c>
      <c r="D56" s="28">
        <v>43998</v>
      </c>
      <c r="E56" s="42" t="s">
        <v>986</v>
      </c>
    </row>
    <row r="57" spans="1:5" ht="81.75" customHeight="1" x14ac:dyDescent="0.25">
      <c r="A57" s="30" t="s">
        <v>259</v>
      </c>
      <c r="B57" s="27" t="str">
        <f>IFERROR(INDEX(Vendor!J:J&amp;", "&amp;Vendor!K:K,MATCH(Table13[[#This Row],[Vendor Name]],Vendor!D:D,0),1),"")</f>
        <v>Hershey, Pennsylvania</v>
      </c>
      <c r="C57" s="27" t="s">
        <v>2</v>
      </c>
      <c r="D57" s="28">
        <v>43997</v>
      </c>
      <c r="E57" s="42" t="s">
        <v>984</v>
      </c>
    </row>
    <row r="58" spans="1:5" ht="18.75" customHeight="1" x14ac:dyDescent="0.25">
      <c r="A58" s="30" t="s">
        <v>577</v>
      </c>
      <c r="B58" s="27" t="str">
        <f>IFERROR(INDEX(Vendor!J:J&amp;", "&amp;Vendor!K:K,MATCH(Table13[[#This Row],[Vendor Name]],Vendor!D:D,0),1),"")</f>
        <v>Columbia, South Carolina</v>
      </c>
      <c r="C58" s="27" t="s">
        <v>2</v>
      </c>
      <c r="D58" s="28">
        <v>43994</v>
      </c>
      <c r="E58" s="27" t="s">
        <v>982</v>
      </c>
    </row>
    <row r="59" spans="1:5" ht="46.5" customHeight="1" x14ac:dyDescent="0.25">
      <c r="A59" s="30" t="s">
        <v>923</v>
      </c>
      <c r="B59" s="27" t="str">
        <f>IFERROR(INDEX(Vendor!J:J&amp;", "&amp;Vendor!K:K,MATCH(Table13[[#This Row],[Vendor Name]],Vendor!D:D,0),1),"")</f>
        <v>Buena Park, California</v>
      </c>
      <c r="C59" s="27" t="s">
        <v>2</v>
      </c>
      <c r="D59" s="28">
        <v>43994</v>
      </c>
      <c r="E59" s="46" t="s">
        <v>983</v>
      </c>
    </row>
    <row r="60" spans="1:5" ht="15" customHeight="1" x14ac:dyDescent="0.25">
      <c r="A60" s="30" t="s">
        <v>409</v>
      </c>
      <c r="B60" s="40" t="str">
        <f>IFERROR(INDEX(Vendor!J:J&amp;", "&amp;Vendor!K:K,MATCH(Table13[[#This Row],[Vendor Name]],Vendor!D:D,0),1),"")</f>
        <v>San Diego, California</v>
      </c>
      <c r="C60" s="27" t="s">
        <v>2</v>
      </c>
      <c r="D60" s="28">
        <v>43992</v>
      </c>
      <c r="E60" s="44" t="s">
        <v>979</v>
      </c>
    </row>
    <row r="61" spans="1:5" ht="18.75" customHeight="1" x14ac:dyDescent="0.25">
      <c r="A61" s="30" t="s">
        <v>484</v>
      </c>
      <c r="B61" s="27" t="str">
        <f>IFERROR(INDEX(Vendor!J:J&amp;", "&amp;Vendor!K:K,MATCH(Table13[[#This Row],[Vendor Name]],Vendor!D:D,0),1),"")</f>
        <v>San Francisco, California</v>
      </c>
      <c r="C61" s="27" t="s">
        <v>3</v>
      </c>
      <c r="D61" s="28">
        <v>43992</v>
      </c>
      <c r="E61" s="27" t="s">
        <v>942</v>
      </c>
    </row>
    <row r="62" spans="1:5" ht="101.25" customHeight="1" x14ac:dyDescent="0.25">
      <c r="A62" s="30" t="s">
        <v>350</v>
      </c>
      <c r="B62" s="27" t="str">
        <f>IFERROR(INDEX(Vendor!J:J&amp;", "&amp;Vendor!K:K,MATCH(Table13[[#This Row],[Vendor Name]],Vendor!D:D,0),1),"")</f>
        <v>San Pedro, California</v>
      </c>
      <c r="C62" s="27" t="s">
        <v>2</v>
      </c>
      <c r="D62" s="28">
        <v>43992</v>
      </c>
      <c r="E62" s="42" t="s">
        <v>967</v>
      </c>
    </row>
    <row r="63" spans="1:5" x14ac:dyDescent="0.25">
      <c r="A63" s="30" t="s">
        <v>467</v>
      </c>
      <c r="B63" s="27" t="str">
        <f>IFERROR(INDEX(Vendor!J:J&amp;", "&amp;Vendor!K:K,MATCH(Table13[[#This Row],[Vendor Name]],Vendor!D:D,0),1),"")</f>
        <v>Las Vegas, Nevada</v>
      </c>
      <c r="C63" s="27" t="s">
        <v>3</v>
      </c>
      <c r="D63" s="28">
        <v>43992</v>
      </c>
      <c r="E63" s="27" t="s">
        <v>925</v>
      </c>
    </row>
    <row r="64" spans="1:5" x14ac:dyDescent="0.25">
      <c r="A64" s="30" t="s">
        <v>657</v>
      </c>
      <c r="B64" s="38" t="str">
        <f>IFERROR(INDEX(Vendor!J:J&amp;", "&amp;Vendor!K:K,MATCH(Table13[[#This Row],[Vendor Name]],Vendor!D:D,0),1),"")</f>
        <v>Daytona Beach, Florida</v>
      </c>
      <c r="C64" s="27" t="s">
        <v>3</v>
      </c>
      <c r="D64" s="28">
        <v>43992</v>
      </c>
      <c r="E64" s="27" t="s">
        <v>939</v>
      </c>
    </row>
    <row r="65" spans="1:5" ht="15" customHeight="1" x14ac:dyDescent="0.25">
      <c r="A65" s="30" t="s">
        <v>448</v>
      </c>
      <c r="B65" s="27" t="str">
        <f>IFERROR(INDEX(Vendor!J:J&amp;", "&amp;Vendor!K:K,MATCH(Table13[[#This Row],[Vendor Name]],Vendor!D:D,0),1),"")</f>
        <v>Del Mar, California</v>
      </c>
      <c r="C65" s="27" t="s">
        <v>3</v>
      </c>
      <c r="D65" s="28">
        <v>43992</v>
      </c>
      <c r="E65" s="27" t="s">
        <v>917</v>
      </c>
    </row>
    <row r="66" spans="1:5" ht="15" customHeight="1" x14ac:dyDescent="0.3">
      <c r="A66" s="30" t="s">
        <v>507</v>
      </c>
      <c r="B66" s="27" t="str">
        <f>IFERROR(INDEX(Vendor!J:J&amp;", "&amp;Vendor!K:K,MATCH(Table13[[#This Row],[Vendor Name]],Vendor!D:D,0),1),"")</f>
        <v>Washington, District of Columbia</v>
      </c>
      <c r="C66" s="27" t="s">
        <v>3</v>
      </c>
      <c r="D66" s="28">
        <v>43992</v>
      </c>
      <c r="E66" s="47" t="s">
        <v>952</v>
      </c>
    </row>
    <row r="67" spans="1:5" ht="46.5" x14ac:dyDescent="0.25">
      <c r="A67" s="30" t="s">
        <v>204</v>
      </c>
      <c r="B67" s="27" t="str">
        <f>IFERROR(INDEX(Vendor!J:J&amp;", "&amp;Vendor!K:K,MATCH(Table13[[#This Row],[Vendor Name]],Vendor!D:D,0),1),"")</f>
        <v>New Orleans, Louisiana</v>
      </c>
      <c r="C67" s="27" t="s">
        <v>2</v>
      </c>
      <c r="D67" s="28">
        <v>43992</v>
      </c>
      <c r="E67" s="42" t="s">
        <v>949</v>
      </c>
    </row>
    <row r="68" spans="1:5" x14ac:dyDescent="0.25">
      <c r="A68" s="30" t="s">
        <v>799</v>
      </c>
      <c r="B68" s="27" t="str">
        <f>IFERROR(INDEX(Vendor!J:J&amp;", "&amp;Vendor!K:K,MATCH(Table13[[#This Row],[Vendor Name]],Vendor!D:D,0),1),"")</f>
        <v>Orlando, Florida</v>
      </c>
      <c r="C68" s="27" t="s">
        <v>3</v>
      </c>
      <c r="D68" s="28">
        <v>43992</v>
      </c>
      <c r="E68" s="27" t="s">
        <v>924</v>
      </c>
    </row>
    <row r="69" spans="1:5" x14ac:dyDescent="0.25">
      <c r="A69" s="30" t="s">
        <v>607</v>
      </c>
      <c r="B69" s="27" t="str">
        <f>IFERROR(INDEX(Vendor!J:J&amp;", "&amp;Vendor!K:K,MATCH(Table13[[#This Row],[Vendor Name]],Vendor!D:D,0),1),"")</f>
        <v>Virginia Beach, Virginia</v>
      </c>
      <c r="C69" s="27" t="s">
        <v>2</v>
      </c>
      <c r="D69" s="28">
        <v>43992</v>
      </c>
      <c r="E69" s="27" t="s">
        <v>968</v>
      </c>
    </row>
    <row r="70" spans="1:5" x14ac:dyDescent="0.25">
      <c r="A70" s="30" t="s">
        <v>613</v>
      </c>
      <c r="B70" s="27" t="str">
        <f>IFERROR(INDEX(Vendor!J:J&amp;", "&amp;Vendor!K:K,MATCH(Table13[[#This Row],[Vendor Name]],Vendor!D:D,0),1),"")</f>
        <v>Los Angeles, California</v>
      </c>
      <c r="C70" s="27" t="s">
        <v>3</v>
      </c>
      <c r="D70" s="28">
        <v>43992</v>
      </c>
      <c r="E70" s="27" t="s">
        <v>936</v>
      </c>
    </row>
    <row r="71" spans="1:5" x14ac:dyDescent="0.25">
      <c r="A71" s="30" t="s">
        <v>79</v>
      </c>
      <c r="B71" s="27" t="str">
        <f>IFERROR(INDEX(Vendor!J:J&amp;", "&amp;Vendor!K:K,MATCH(Table13[[#This Row],[Vendor Name]],Vendor!D:D,0),1),"")</f>
        <v>Myrtle Beach, South Carolina</v>
      </c>
      <c r="C71" s="27" t="s">
        <v>3</v>
      </c>
      <c r="D71" s="28">
        <v>43992</v>
      </c>
      <c r="E71" s="27" t="s">
        <v>937</v>
      </c>
    </row>
    <row r="72" spans="1:5" x14ac:dyDescent="0.25">
      <c r="A72" s="30" t="s">
        <v>18</v>
      </c>
      <c r="B72" s="27" t="str">
        <f>IFERROR(INDEX(Vendor!J:J&amp;", "&amp;Vendor!K:K,MATCH(Table13[[#This Row],[Vendor Name]],Vendor!D:D,0),1),"")</f>
        <v>Luray, Virginia</v>
      </c>
      <c r="C72" s="27" t="s">
        <v>2</v>
      </c>
      <c r="D72" s="28">
        <v>43992</v>
      </c>
      <c r="E72" s="27" t="s">
        <v>969</v>
      </c>
    </row>
    <row r="73" spans="1:5" x14ac:dyDescent="0.25">
      <c r="A73" s="30" t="s">
        <v>266</v>
      </c>
      <c r="B73" s="27" t="str">
        <f>IFERROR(INDEX(Vendor!J:J&amp;", "&amp;Vendor!K:K,MATCH(Table13[[#This Row],[Vendor Name]],Vendor!D:D,0),1),"")</f>
        <v>Mechanicsville, Maryland</v>
      </c>
      <c r="C73" s="27" t="s">
        <v>926</v>
      </c>
      <c r="D73" s="28">
        <v>43992</v>
      </c>
      <c r="E73" s="27" t="s">
        <v>970</v>
      </c>
    </row>
    <row r="74" spans="1:5" x14ac:dyDescent="0.25">
      <c r="A74" s="30" t="s">
        <v>248</v>
      </c>
      <c r="B74" s="27" t="str">
        <f>IFERROR(INDEX(Vendor!J:J&amp;", "&amp;Vendor!K:K,MATCH(Table13[[#This Row],[Vendor Name]],Vendor!D:D,0),1),"")</f>
        <v>Virginia Beach, Virginia</v>
      </c>
      <c r="C74" s="27" t="s">
        <v>2</v>
      </c>
      <c r="D74" s="28">
        <v>43992</v>
      </c>
      <c r="E74" s="27" t="s">
        <v>971</v>
      </c>
    </row>
    <row r="75" spans="1:5" ht="30" x14ac:dyDescent="0.25">
      <c r="A75" s="30" t="s">
        <v>109</v>
      </c>
      <c r="B75" s="27" t="str">
        <f>IFERROR(INDEX(Vendor!J:J&amp;", "&amp;Vendor!K:K,MATCH(Table13[[#This Row],[Vendor Name]],Vendor!D:D,0),1),"")</f>
        <v>Orlando, Florida</v>
      </c>
      <c r="C75" s="27" t="s">
        <v>2</v>
      </c>
      <c r="D75" s="28">
        <v>43992</v>
      </c>
      <c r="E75" s="45" t="s">
        <v>980</v>
      </c>
    </row>
    <row r="76" spans="1:5" x14ac:dyDescent="0.25">
      <c r="A76" s="30" t="s">
        <v>635</v>
      </c>
      <c r="B76" s="27" t="str">
        <f>IFERROR(INDEX(Vendor!J:J&amp;", "&amp;Vendor!K:K,MATCH(Table13[[#This Row],[Vendor Name]],Vendor!D:D,0),1),"")</f>
        <v>San Dimas, California</v>
      </c>
      <c r="C76" s="27" t="s">
        <v>3</v>
      </c>
      <c r="D76" s="28">
        <v>43992</v>
      </c>
      <c r="E76" s="27" t="s">
        <v>972</v>
      </c>
    </row>
    <row r="77" spans="1:5" x14ac:dyDescent="0.25">
      <c r="A77" s="30" t="s">
        <v>414</v>
      </c>
      <c r="B77" s="27" t="str">
        <f>IFERROR(INDEX(Vendor!J:J&amp;", "&amp;Vendor!K:K,MATCH(Table13[[#This Row],[Vendor Name]],Vendor!D:D,0),1),"")</f>
        <v>Santa Cruz, California</v>
      </c>
      <c r="C77" s="27" t="s">
        <v>3</v>
      </c>
      <c r="D77" s="28">
        <v>43992</v>
      </c>
      <c r="E77" s="27" t="s">
        <v>973</v>
      </c>
    </row>
    <row r="78" spans="1:5" x14ac:dyDescent="0.25">
      <c r="A78" s="30" t="s">
        <v>531</v>
      </c>
      <c r="B78" s="27" t="str">
        <f>IFERROR(INDEX(Vendor!J:J&amp;", "&amp;Vendor!K:K,MATCH(Table13[[#This Row],[Vendor Name]],Vendor!D:D,0),1),"")</f>
        <v>San Diego, California</v>
      </c>
      <c r="C78" s="27" t="s">
        <v>3</v>
      </c>
      <c r="D78" s="28">
        <v>43992</v>
      </c>
      <c r="E78" s="27" t="s">
        <v>918</v>
      </c>
    </row>
    <row r="79" spans="1:5" x14ac:dyDescent="0.25">
      <c r="A79" s="30" t="s">
        <v>919</v>
      </c>
      <c r="B79" s="27" t="str">
        <f>IFERROR(INDEX(Vendor!J:J&amp;", "&amp;Vendor!K:K,MATCH(Table13[[#This Row],[Vendor Name]],Vendor!D:D,0),1),"")</f>
        <v>Greenboro, North Carolina</v>
      </c>
      <c r="C79" s="27" t="s">
        <v>3</v>
      </c>
      <c r="D79" s="28">
        <v>43992</v>
      </c>
      <c r="E79" s="27" t="s">
        <v>972</v>
      </c>
    </row>
    <row r="80" spans="1:5" x14ac:dyDescent="0.25">
      <c r="A80" s="30" t="s">
        <v>356</v>
      </c>
      <c r="B80" s="27" t="str">
        <f>IFERROR(INDEX(Vendor!J:J&amp;", "&amp;Vendor!K:K,MATCH(Table13[[#This Row],[Vendor Name]],Vendor!D:D,0),1),"")</f>
        <v>Dana Point, California</v>
      </c>
      <c r="C80" s="27" t="s">
        <v>2</v>
      </c>
      <c r="D80" s="28">
        <v>43992</v>
      </c>
      <c r="E80" s="27" t="s">
        <v>978</v>
      </c>
    </row>
    <row r="81" spans="1:5" ht="45" x14ac:dyDescent="0.25">
      <c r="A81" s="30" t="s">
        <v>342</v>
      </c>
      <c r="B81" s="27" t="str">
        <f>IFERROR(INDEX(Vendor!J:J&amp;", "&amp;Vendor!K:K,MATCH(Table13[[#This Row],[Vendor Name]],Vendor!D:D,0),1),"")</f>
        <v>La Jolla, California</v>
      </c>
      <c r="C81" s="27" t="s">
        <v>3</v>
      </c>
      <c r="D81" s="28">
        <v>43991</v>
      </c>
      <c r="E81" s="42" t="s">
        <v>921</v>
      </c>
    </row>
    <row r="82" spans="1:5" x14ac:dyDescent="0.25">
      <c r="A82" s="30" t="s">
        <v>826</v>
      </c>
      <c r="B82" s="27" t="str">
        <f>IFERROR(INDEX(Vendor!J:J&amp;", "&amp;Vendor!K:K,MATCH(Table13[[#This Row],[Vendor Name]],Vendor!D:D,0),1),"")</f>
        <v>Fayetteville, Georgia</v>
      </c>
      <c r="C82" s="27" t="s">
        <v>2</v>
      </c>
      <c r="D82" s="28">
        <v>43991</v>
      </c>
      <c r="E82" s="42" t="s">
        <v>964</v>
      </c>
    </row>
    <row r="83" spans="1:5" x14ac:dyDescent="0.25">
      <c r="A83" s="30" t="s">
        <v>697</v>
      </c>
      <c r="B83" s="27" t="str">
        <f>IFERROR(INDEX(Vendor!J:J&amp;", "&amp;Vendor!K:K,MATCH(Table13[[#This Row],[Vendor Name]],Vendor!D:D,0),1),"")</f>
        <v>Atlanta, Georgia</v>
      </c>
      <c r="C83" s="27" t="s">
        <v>3</v>
      </c>
      <c r="D83" s="28">
        <v>43991</v>
      </c>
      <c r="E83" s="27" t="s">
        <v>954</v>
      </c>
    </row>
    <row r="84" spans="1:5" ht="48" customHeight="1" x14ac:dyDescent="0.25">
      <c r="A84" s="30" t="s">
        <v>709</v>
      </c>
      <c r="B84" s="27" t="str">
        <f>IFERROR(INDEX(Vendor!J:J&amp;", "&amp;Vendor!K:K,MATCH(Table13[[#This Row],[Vendor Name]],Vendor!D:D,0),1),"")</f>
        <v>Tempe, Arizona</v>
      </c>
      <c r="C84" s="27" t="s">
        <v>2</v>
      </c>
      <c r="D84" s="28">
        <v>43991</v>
      </c>
      <c r="E84" s="27" t="s">
        <v>955</v>
      </c>
    </row>
    <row r="85" spans="1:5" x14ac:dyDescent="0.25">
      <c r="A85" s="30" t="s">
        <v>729</v>
      </c>
      <c r="B85" s="27" t="str">
        <f>IFERROR(INDEX(Vendor!J:J&amp;", "&amp;Vendor!K:K,MATCH(Table13[[#This Row],[Vendor Name]],Vendor!D:D,0),1),"")</f>
        <v>Somerville, Massachusetts</v>
      </c>
      <c r="C85" s="27" t="s">
        <v>3</v>
      </c>
      <c r="D85" s="28">
        <v>43991</v>
      </c>
      <c r="E85" s="27" t="s">
        <v>954</v>
      </c>
    </row>
    <row r="86" spans="1:5" ht="21.75" customHeight="1" x14ac:dyDescent="0.25">
      <c r="A86" s="30" t="s">
        <v>472</v>
      </c>
      <c r="B86" s="27" t="str">
        <f>IFERROR(INDEX(Vendor!J:J&amp;", "&amp;Vendor!K:K,MATCH(Table13[[#This Row],[Vendor Name]],Vendor!D:D,0),1),"")</f>
        <v>Scaumburg, Illinois</v>
      </c>
      <c r="C86" s="27" t="s">
        <v>3</v>
      </c>
      <c r="D86" s="28">
        <v>43991</v>
      </c>
      <c r="E86" s="27" t="s">
        <v>954</v>
      </c>
    </row>
    <row r="87" spans="1:5" x14ac:dyDescent="0.25">
      <c r="A87" s="30" t="s">
        <v>512</v>
      </c>
      <c r="B87" s="27" t="str">
        <f>IFERROR(INDEX(Vendor!J:J&amp;", "&amp;Vendor!K:K,MATCH(Table13[[#This Row],[Vendor Name]],Vendor!D:D,0),1),"")</f>
        <v>Grapevine, Texas</v>
      </c>
      <c r="C87" s="27" t="s">
        <v>3</v>
      </c>
      <c r="D87" s="28">
        <v>43991</v>
      </c>
      <c r="E87" s="27" t="s">
        <v>954</v>
      </c>
    </row>
    <row r="88" spans="1:5" x14ac:dyDescent="0.25">
      <c r="A88" s="30" t="s">
        <v>714</v>
      </c>
      <c r="B88" s="27" t="str">
        <f>IFERROR(INDEX(Vendor!J:J&amp;", "&amp;Vendor!K:K,MATCH(Table13[[#This Row],[Vendor Name]],Vendor!D:D,0),1),"")</f>
        <v>Kansas City, Missouri</v>
      </c>
      <c r="C88" s="27" t="s">
        <v>2</v>
      </c>
      <c r="D88" s="28">
        <v>43991</v>
      </c>
      <c r="E88" s="27" t="s">
        <v>955</v>
      </c>
    </row>
    <row r="89" spans="1:5" x14ac:dyDescent="0.25">
      <c r="A89" s="30" t="s">
        <v>719</v>
      </c>
      <c r="B89" s="27" t="str">
        <f>IFERROR(INDEX(Vendor!J:J&amp;", "&amp;Vendor!K:K,MATCH(Table13[[#This Row],[Vendor Name]],Vendor!D:D,0),1),"")</f>
        <v>Auburn Hills, Michigan</v>
      </c>
      <c r="C89" s="27" t="s">
        <v>3</v>
      </c>
      <c r="D89" s="28">
        <v>43991</v>
      </c>
      <c r="E89" s="27" t="s">
        <v>954</v>
      </c>
    </row>
    <row r="90" spans="1:5" x14ac:dyDescent="0.25">
      <c r="A90" s="30" t="s">
        <v>764</v>
      </c>
      <c r="B90" s="27" t="str">
        <f>IFERROR(INDEX(Vendor!J:J&amp;", "&amp;Vendor!K:K,MATCH(Table13[[#This Row],[Vendor Name]],Vendor!D:D,0),1),"")</f>
        <v>Philadelphia, Pennsylvania</v>
      </c>
      <c r="C90" s="27" t="s">
        <v>3</v>
      </c>
      <c r="D90" s="28">
        <v>43991</v>
      </c>
      <c r="E90" s="27" t="s">
        <v>954</v>
      </c>
    </row>
    <row r="91" spans="1:5" x14ac:dyDescent="0.25">
      <c r="A91" s="30" t="s">
        <v>702</v>
      </c>
      <c r="B91" s="27" t="str">
        <f>IFERROR(INDEX(Vendor!J:J&amp;", "&amp;Vendor!K:K,MATCH(Table13[[#This Row],[Vendor Name]],Vendor!D:D,0),1),"")</f>
        <v>Yonkers, New York</v>
      </c>
      <c r="C91" s="27" t="s">
        <v>3</v>
      </c>
      <c r="D91" s="28">
        <v>43991</v>
      </c>
      <c r="E91" s="27" t="s">
        <v>954</v>
      </c>
    </row>
    <row r="92" spans="1:5" x14ac:dyDescent="0.25">
      <c r="A92" s="30" t="s">
        <v>793</v>
      </c>
      <c r="B92" s="27" t="str">
        <f>IFERROR(INDEX(Vendor!J:J&amp;", "&amp;Vendor!K:K,MATCH(Table13[[#This Row],[Vendor Name]],Vendor!D:D,0),1),"")</f>
        <v>Winter Haven, Florida</v>
      </c>
      <c r="C92" s="27" t="s">
        <v>2</v>
      </c>
      <c r="D92" s="28">
        <v>43991</v>
      </c>
      <c r="E92" s="27" t="s">
        <v>956</v>
      </c>
    </row>
    <row r="93" spans="1:5" x14ac:dyDescent="0.25">
      <c r="A93" s="30" t="s">
        <v>235</v>
      </c>
      <c r="B93" s="27" t="str">
        <f>IFERROR(INDEX(Vendor!J:J&amp;", "&amp;Vendor!K:K,MATCH(Table13[[#This Row],[Vendor Name]],Vendor!D:D,0),1),"")</f>
        <v>Buena Park, California</v>
      </c>
      <c r="C93" s="27" t="s">
        <v>3</v>
      </c>
      <c r="D93" s="28">
        <v>43991</v>
      </c>
      <c r="E93" s="27" t="s">
        <v>961</v>
      </c>
    </row>
    <row r="94" spans="1:5" x14ac:dyDescent="0.25">
      <c r="A94" s="30" t="s">
        <v>285</v>
      </c>
      <c r="B94" s="27" t="str">
        <f>IFERROR(INDEX(Vendor!J:J&amp;", "&amp;Vendor!K:K,MATCH(Table13[[#This Row],[Vendor Name]],Vendor!D:D,0),1),"")</f>
        <v>Toronto, Ontario</v>
      </c>
      <c r="C94" s="27" t="s">
        <v>3</v>
      </c>
      <c r="D94" s="28">
        <v>43991</v>
      </c>
      <c r="E94" s="27" t="s">
        <v>961</v>
      </c>
    </row>
    <row r="95" spans="1:5" x14ac:dyDescent="0.25">
      <c r="A95" s="30" t="s">
        <v>228</v>
      </c>
      <c r="B95" s="27" t="str">
        <f>IFERROR(INDEX(Vendor!J:J&amp;", "&amp;Vendor!K:K,MATCH(Table13[[#This Row],[Vendor Name]],Vendor!D:D,0),1),"")</f>
        <v>Schaumburg, Illinois</v>
      </c>
      <c r="C95" s="27" t="s">
        <v>3</v>
      </c>
      <c r="D95" s="28">
        <v>43991</v>
      </c>
      <c r="E95" s="27" t="s">
        <v>961</v>
      </c>
    </row>
    <row r="96" spans="1:5" x14ac:dyDescent="0.25">
      <c r="A96" s="30" t="s">
        <v>316</v>
      </c>
      <c r="B96" s="27" t="str">
        <f>IFERROR(INDEX(Vendor!J:J&amp;", "&amp;Vendor!K:K,MATCH(Table13[[#This Row],[Vendor Name]],Vendor!D:D,0),1),"")</f>
        <v>Hanover, Maryland</v>
      </c>
      <c r="C96" s="27" t="s">
        <v>3</v>
      </c>
      <c r="D96" s="28">
        <v>43991</v>
      </c>
      <c r="E96" s="27" t="s">
        <v>961</v>
      </c>
    </row>
    <row r="97" spans="1:5" x14ac:dyDescent="0.25">
      <c r="A97" s="30" t="s">
        <v>322</v>
      </c>
      <c r="B97" s="27" t="str">
        <f>IFERROR(INDEX(Vendor!J:J&amp;", "&amp;Vendor!K:K,MATCH(Table13[[#This Row],[Vendor Name]],Vendor!D:D,0),1),"")</f>
        <v>Lyndhurst, New Jersey</v>
      </c>
      <c r="C97" s="27" t="s">
        <v>3</v>
      </c>
      <c r="D97" s="28">
        <v>43991</v>
      </c>
      <c r="E97" s="27" t="s">
        <v>961</v>
      </c>
    </row>
    <row r="98" spans="1:5" x14ac:dyDescent="0.25">
      <c r="A98" s="26" t="s">
        <v>502</v>
      </c>
      <c r="B98" s="27" t="str">
        <f>IFERROR(INDEX(Vendor!J:J&amp;", "&amp;Vendor!K:K,MATCH(Table13[[#This Row],[Vendor Name]],Vendor!D:D,0),1),"")</f>
        <v>Hollywood, California</v>
      </c>
      <c r="C98" s="27" t="s">
        <v>3</v>
      </c>
      <c r="D98" s="28">
        <v>43991</v>
      </c>
      <c r="E98" s="27" t="s">
        <v>954</v>
      </c>
    </row>
    <row r="99" spans="1:5" x14ac:dyDescent="0.25">
      <c r="A99" s="30" t="s">
        <v>33</v>
      </c>
      <c r="B99" s="27" t="str">
        <f>IFERROR(INDEX(Vendor!J:J&amp;", "&amp;Vendor!K:K,MATCH(Table13[[#This Row],[Vendor Name]],Vendor!D:D,0),1),"")</f>
        <v>Las Vegas, Nevada</v>
      </c>
      <c r="C99" s="27" t="s">
        <v>2</v>
      </c>
      <c r="D99" s="28">
        <v>43991</v>
      </c>
      <c r="E99" s="27" t="s">
        <v>957</v>
      </c>
    </row>
    <row r="100" spans="1:5" x14ac:dyDescent="0.25">
      <c r="A100" s="30" t="s">
        <v>211</v>
      </c>
      <c r="B100" s="27" t="str">
        <f>IFERROR(INDEX(Vendor!J:J&amp;", "&amp;Vendor!K:K,MATCH(Table13[[#This Row],[Vendor Name]],Vendor!D:D,0),1),"")</f>
        <v>New York, New York</v>
      </c>
      <c r="C100" s="27" t="s">
        <v>3</v>
      </c>
      <c r="D100" s="28">
        <v>43991</v>
      </c>
      <c r="E100" s="27" t="s">
        <v>954</v>
      </c>
    </row>
    <row r="101" spans="1:5" ht="55.5" customHeight="1" x14ac:dyDescent="0.25">
      <c r="A101" s="30" t="s">
        <v>631</v>
      </c>
      <c r="B101" s="27" t="str">
        <f>IFERROR(INDEX(Vendor!J:J&amp;", "&amp;Vendor!K:K,MATCH(Table13[[#This Row],[Vendor Name]],Vendor!D:D,0),1),"")</f>
        <v>Orlando, Florida</v>
      </c>
      <c r="C101" s="27" t="s">
        <v>2</v>
      </c>
      <c r="D101" s="28">
        <v>43991</v>
      </c>
      <c r="E101" s="27" t="s">
        <v>958</v>
      </c>
    </row>
    <row r="102" spans="1:5" ht="60.75" customHeight="1" x14ac:dyDescent="0.25">
      <c r="A102" s="30" t="s">
        <v>647</v>
      </c>
      <c r="B102" s="27" t="str">
        <f>IFERROR(INDEX(Vendor!J:J&amp;", "&amp;Vendor!K:K,MATCH(Table13[[#This Row],[Vendor Name]],Vendor!D:D,0),1),"")</f>
        <v>San Francisco, California</v>
      </c>
      <c r="C102" s="27" t="s">
        <v>3</v>
      </c>
      <c r="D102" s="28">
        <v>43991</v>
      </c>
      <c r="E102" s="27" t="s">
        <v>954</v>
      </c>
    </row>
    <row r="103" spans="1:5" ht="224.25" customHeight="1" x14ac:dyDescent="0.25">
      <c r="A103" s="30" t="s">
        <v>460</v>
      </c>
      <c r="B103" s="27" t="str">
        <f>IFERROR(INDEX(Vendor!J:J&amp;", "&amp;Vendor!K:K,MATCH(Table13[[#This Row],[Vendor Name]],Vendor!D:D,0),1),"")</f>
        <v>Washington, District of Columbia</v>
      </c>
      <c r="C103" s="27" t="s">
        <v>3</v>
      </c>
      <c r="D103" s="28">
        <v>43991</v>
      </c>
      <c r="E103" s="27" t="s">
        <v>959</v>
      </c>
    </row>
    <row r="104" spans="1:5" x14ac:dyDescent="0.25">
      <c r="A104" s="30" t="s">
        <v>771</v>
      </c>
      <c r="B104" s="27" t="str">
        <f>IFERROR(INDEX(Vendor!J:J&amp;", "&amp;Vendor!K:K,MATCH(Table13[[#This Row],[Vendor Name]],Vendor!D:D,0),1),"")</f>
        <v>Nashville, Tennessee</v>
      </c>
      <c r="C104" s="27" t="s">
        <v>2</v>
      </c>
      <c r="D104" s="28">
        <v>43991</v>
      </c>
      <c r="E104" s="27" t="s">
        <v>981</v>
      </c>
    </row>
    <row r="105" spans="1:5" ht="30" x14ac:dyDescent="0.25">
      <c r="A105" s="30" t="s">
        <v>40</v>
      </c>
      <c r="B105" s="27" t="str">
        <f>IFERROR(INDEX(Vendor!J:J&amp;", "&amp;Vendor!K:K,MATCH(Table13[[#This Row],[Vendor Name]],Vendor!D:D,0),1),"")</f>
        <v>San Diego, California</v>
      </c>
      <c r="C105" s="27" t="s">
        <v>3</v>
      </c>
      <c r="D105" s="28">
        <v>43991</v>
      </c>
      <c r="E105" s="46" t="s">
        <v>922</v>
      </c>
    </row>
    <row r="106" spans="1:5" x14ac:dyDescent="0.25">
      <c r="A106" s="30" t="s">
        <v>691</v>
      </c>
      <c r="B106" s="27" t="str">
        <f>IFERROR(INDEX(Vendor!J:J&amp;", "&amp;Vendor!K:K,MATCH(Table13[[#This Row],[Vendor Name]],Vendor!D:D,0),1),"")</f>
        <v>Tempe, Arizona</v>
      </c>
      <c r="C106" s="27" t="s">
        <v>2</v>
      </c>
      <c r="D106" s="28">
        <v>43991</v>
      </c>
      <c r="E106" s="27" t="s">
        <v>955</v>
      </c>
    </row>
    <row r="107" spans="1:5" x14ac:dyDescent="0.25">
      <c r="A107" s="30" t="s">
        <v>684</v>
      </c>
      <c r="B107" s="27" t="str">
        <f>IFERROR(INDEX(Vendor!J:J&amp;", "&amp;Vendor!K:K,MATCH(Table13[[#This Row],[Vendor Name]],Vendor!D:D,0),1),"")</f>
        <v>Concord, North Carolina</v>
      </c>
      <c r="C107" s="27" t="s">
        <v>2</v>
      </c>
      <c r="D107" s="28">
        <v>43991</v>
      </c>
      <c r="E107" s="27" t="s">
        <v>960</v>
      </c>
    </row>
    <row r="108" spans="1:5" x14ac:dyDescent="0.25">
      <c r="A108" s="30" t="s">
        <v>518</v>
      </c>
      <c r="B108" s="27" t="str">
        <f>IFERROR(INDEX(Vendor!J:J&amp;", "&amp;Vendor!K:K,MATCH(Table13[[#This Row],[Vendor Name]],Vendor!D:D,0),1),"")</f>
        <v>Grapevine, Texas</v>
      </c>
      <c r="C108" s="27" t="s">
        <v>2</v>
      </c>
      <c r="D108" s="28">
        <v>43991</v>
      </c>
      <c r="E108" s="27" t="s">
        <v>955</v>
      </c>
    </row>
    <row r="109" spans="1:5" ht="276" customHeight="1" x14ac:dyDescent="0.25">
      <c r="A109" s="30" t="s">
        <v>664</v>
      </c>
      <c r="B109" s="27" t="str">
        <f>IFERROR(INDEX(Vendor!J:J&amp;", "&amp;Vendor!K:K,MATCH(Table13[[#This Row],[Vendor Name]],Vendor!D:D,0),1),"")</f>
        <v>Kansas City, Missouri</v>
      </c>
      <c r="C109" s="27" t="s">
        <v>2</v>
      </c>
      <c r="D109" s="28">
        <v>43991</v>
      </c>
      <c r="E109" s="27" t="s">
        <v>955</v>
      </c>
    </row>
    <row r="110" spans="1:5" x14ac:dyDescent="0.25">
      <c r="A110" s="30" t="s">
        <v>677</v>
      </c>
      <c r="B110" s="27" t="str">
        <f>IFERROR(INDEX(Vendor!J:J&amp;", "&amp;Vendor!K:K,MATCH(Table13[[#This Row],[Vendor Name]],Vendor!D:D,0),1),"")</f>
        <v>Auburn Hills, Michigan</v>
      </c>
      <c r="C110" s="27" t="s">
        <v>3</v>
      </c>
      <c r="D110" s="28">
        <v>43991</v>
      </c>
      <c r="E110" s="50" t="s">
        <v>954</v>
      </c>
    </row>
    <row r="111" spans="1:5" x14ac:dyDescent="0.25">
      <c r="A111" s="30" t="s">
        <v>670</v>
      </c>
      <c r="B111" s="27" t="str">
        <f>IFERROR(INDEX(Vendor!J:J&amp;", "&amp;Vendor!K:K,MATCH(Table13[[#This Row],[Vendor Name]],Vendor!D:D,0),1),"")</f>
        <v>Bloomington, Minnesota</v>
      </c>
      <c r="C111" s="27" t="s">
        <v>3</v>
      </c>
      <c r="D111" s="28">
        <v>43991</v>
      </c>
      <c r="E111" s="50" t="s">
        <v>954</v>
      </c>
    </row>
    <row r="112" spans="1:5" x14ac:dyDescent="0.25">
      <c r="A112" s="30" t="s">
        <v>620</v>
      </c>
      <c r="B112" s="27" t="str">
        <f>IFERROR(INDEX(Vendor!J:J&amp;", "&amp;Vendor!K:K,MATCH(Table13[[#This Row],[Vendor Name]],Vendor!D:D,0),1),"")</f>
        <v>Orlando, Florida</v>
      </c>
      <c r="C112" s="27" t="s">
        <v>2</v>
      </c>
      <c r="D112" s="28">
        <v>43991</v>
      </c>
      <c r="E112" s="50" t="s">
        <v>958</v>
      </c>
    </row>
    <row r="113" spans="1:5" ht="60" x14ac:dyDescent="0.25">
      <c r="A113" s="30" t="s">
        <v>752</v>
      </c>
      <c r="B113" s="27" t="str">
        <f>IFERROR(INDEX(Vendor!J:J&amp;", "&amp;Vendor!K:K,MATCH(Table13[[#This Row],[Vendor Name]],Vendor!D:D,0),1),"")</f>
        <v>Vallejo, California</v>
      </c>
      <c r="C113" s="27" t="s">
        <v>3</v>
      </c>
      <c r="D113" s="28">
        <v>43991</v>
      </c>
      <c r="E113" s="31" t="s">
        <v>976</v>
      </c>
    </row>
    <row r="114" spans="1:5" ht="165" customHeight="1" x14ac:dyDescent="0.25">
      <c r="A114" s="30" t="s">
        <v>223</v>
      </c>
      <c r="B114" s="27" t="str">
        <f>IFERROR(INDEX(Vendor!J:J&amp;", "&amp;Vendor!K:K,MATCH(Table13[[#This Row],[Vendor Name]],Vendor!D:D,0),1),"")</f>
        <v>Charleston, South Carolina</v>
      </c>
      <c r="C114" s="27" t="s">
        <v>2</v>
      </c>
      <c r="D114" s="28">
        <v>43991</v>
      </c>
      <c r="E114" s="50" t="s">
        <v>965</v>
      </c>
    </row>
    <row r="115" spans="1:5" x14ac:dyDescent="0.25">
      <c r="A115" s="30" t="s">
        <v>404</v>
      </c>
      <c r="B115" s="27" t="str">
        <f>IFERROR(INDEX(Vendor!J:J&amp;", "&amp;Vendor!K:K,MATCH(Table13[[#This Row],[Vendor Name]],Vendor!D:D,0),1),"")</f>
        <v>San Diego, California</v>
      </c>
      <c r="C115" s="27" t="s">
        <v>3</v>
      </c>
      <c r="D115" s="28">
        <v>43991</v>
      </c>
      <c r="E115" s="50" t="s">
        <v>966</v>
      </c>
    </row>
    <row r="116" spans="1:5" ht="30" x14ac:dyDescent="0.25">
      <c r="A116" s="30" t="s">
        <v>571</v>
      </c>
      <c r="B116" s="27" t="str">
        <f>IFERROR(INDEX(Vendor!J:J&amp;", "&amp;Vendor!K:K,MATCH(Table13[[#This Row],[Vendor Name]],Vendor!D:D,0),1),"")</f>
        <v>Syracuse, New York</v>
      </c>
      <c r="C116" s="27" t="s">
        <v>3</v>
      </c>
      <c r="D116" s="28">
        <v>43991</v>
      </c>
      <c r="E116" s="31" t="s">
        <v>962</v>
      </c>
    </row>
    <row r="117" spans="1:5" ht="60" customHeight="1" x14ac:dyDescent="0.25">
      <c r="A117" s="30" t="s">
        <v>542</v>
      </c>
      <c r="B117" s="27" t="str">
        <f>IFERROR(INDEX(Vendor!J:J&amp;", "&amp;Vendor!K:K,MATCH(Table13[[#This Row],[Vendor Name]],Vendor!D:D,0),1),"")</f>
        <v>Panama City, Florida</v>
      </c>
      <c r="C117" s="27" t="s">
        <v>2</v>
      </c>
      <c r="D117" s="28">
        <v>43991</v>
      </c>
      <c r="E117" s="50" t="s">
        <v>963</v>
      </c>
    </row>
    <row r="118" spans="1:5" x14ac:dyDescent="0.25">
      <c r="A118" s="30" t="s">
        <v>868</v>
      </c>
      <c r="B118" s="27" t="str">
        <f>IFERROR(INDEX(Vendor!J:J&amp;", "&amp;Vendor!K:K,MATCH(Table13[[#This Row],[Vendor Name]],Vendor!D:D,0),1),"")</f>
        <v>Pigeon Forge, Tennessee</v>
      </c>
      <c r="C118" s="27" t="s">
        <v>2</v>
      </c>
      <c r="D118" s="28">
        <v>43991</v>
      </c>
      <c r="E118" s="50" t="s">
        <v>963</v>
      </c>
    </row>
    <row r="119" spans="1:5" ht="409.5" x14ac:dyDescent="0.25">
      <c r="A119" s="30" t="s">
        <v>803</v>
      </c>
      <c r="B119" s="27" t="str">
        <f>IFERROR(INDEX(Vendor!J:J&amp;", "&amp;Vendor!K:K,MATCH(Table13[[#This Row],[Vendor Name]],Vendor!D:D,0),1),"")</f>
        <v>Williamsburg, Virginia</v>
      </c>
      <c r="C119" s="27" t="s">
        <v>2</v>
      </c>
      <c r="D119" s="28">
        <v>43990</v>
      </c>
      <c r="E119" s="31" t="s">
        <v>977</v>
      </c>
    </row>
    <row r="120" spans="1:5" x14ac:dyDescent="0.25">
      <c r="A120" s="30" t="s">
        <v>193</v>
      </c>
      <c r="B120" s="27" t="str">
        <f>IFERROR(INDEX(Vendor!J:J&amp;", "&amp;Vendor!K:K,MATCH(Table13[[#This Row],[Vendor Name]],Vendor!D:D,0),1),"")</f>
        <v>Branson, Missouri</v>
      </c>
      <c r="C120" s="27" t="s">
        <v>2</v>
      </c>
      <c r="D120" s="28">
        <v>43986</v>
      </c>
      <c r="E120" s="48"/>
    </row>
    <row r="121" spans="1:5" x14ac:dyDescent="0.25">
      <c r="A121" s="30" t="s">
        <v>537</v>
      </c>
      <c r="B121" s="27" t="str">
        <f>IFERROR(INDEX(Vendor!J:J&amp;", "&amp;Vendor!K:K,MATCH(Table13[[#This Row],[Vendor Name]],Vendor!D:D,0),1),"")</f>
        <v>Branson, Tennessee</v>
      </c>
      <c r="C121" s="27" t="s">
        <v>2</v>
      </c>
      <c r="D121" s="28">
        <v>43986</v>
      </c>
      <c r="E121" s="49"/>
    </row>
    <row r="122" spans="1:5" ht="33" customHeight="1" x14ac:dyDescent="0.25">
      <c r="A122" s="30" t="s">
        <v>584</v>
      </c>
      <c r="B122" s="27" t="str">
        <f>IFERROR(INDEX(Vendor!J:J&amp;", "&amp;Vendor!K:K,MATCH(Table13[[#This Row],[Vendor Name]],Vendor!D:D,0),1),"")</f>
        <v>New Orleans, Louisiana</v>
      </c>
      <c r="C122" s="27" t="s">
        <v>2</v>
      </c>
      <c r="D122" s="28">
        <v>43985</v>
      </c>
      <c r="E122" s="52" t="s">
        <v>1032</v>
      </c>
    </row>
    <row r="123" spans="1:5" x14ac:dyDescent="0.25">
      <c r="A123" s="30" t="s">
        <v>831</v>
      </c>
      <c r="B123" s="27" t="str">
        <f>IFERROR(INDEX(Vendor!J:J&amp;", "&amp;Vendor!K:K,MATCH(Table13[[#This Row],[Vendor Name]],Vendor!D:D,0),1),"")</f>
        <v>Pigeon Forge, Tennessee</v>
      </c>
      <c r="C123" s="27" t="s">
        <v>2</v>
      </c>
      <c r="D123" s="28">
        <v>43984</v>
      </c>
      <c r="E123" s="49"/>
    </row>
    <row r="124" spans="1:5" x14ac:dyDescent="0.25">
      <c r="A124" s="30" t="s">
        <v>877</v>
      </c>
      <c r="B124" s="40" t="str">
        <f>IFERROR(INDEX(Vendor!J:J&amp;", "&amp;Vendor!K:K,MATCH(Table13[[#This Row],[Vendor Name]],Vendor!D:D,0),1),"")</f>
        <v>Various, Locations</v>
      </c>
      <c r="C124" s="27" t="s">
        <v>926</v>
      </c>
      <c r="D124" s="28">
        <v>43984</v>
      </c>
      <c r="E124" s="49"/>
    </row>
    <row r="125" spans="1:5" x14ac:dyDescent="0.25">
      <c r="A125" s="30" t="s">
        <v>857</v>
      </c>
      <c r="B125" s="27" t="str">
        <f>IFERROR(INDEX(Vendor!J:J&amp;", "&amp;Vendor!K:K,MATCH(Table13[[#This Row],[Vendor Name]],Vendor!D:D,0),1),"")</f>
        <v>Myrtle Beach, South Carolina</v>
      </c>
      <c r="C125" s="27" t="s">
        <v>2</v>
      </c>
      <c r="D125" s="28">
        <v>43984</v>
      </c>
      <c r="E125" s="49"/>
    </row>
    <row r="126" spans="1:5" ht="65.25" customHeight="1" x14ac:dyDescent="0.25">
      <c r="A126" s="30" t="s">
        <v>393</v>
      </c>
      <c r="B126" s="38" t="s">
        <v>944</v>
      </c>
      <c r="C126" s="35" t="s">
        <v>3</v>
      </c>
      <c r="D126" s="36">
        <v>43983</v>
      </c>
      <c r="E126" s="49"/>
    </row>
    <row r="127" spans="1:5" ht="113.25" customHeight="1" x14ac:dyDescent="0.25">
      <c r="A127" s="30" t="s">
        <v>863</v>
      </c>
      <c r="B127" s="40" t="str">
        <f>IFERROR(INDEX(Vendor!J:J&amp;", "&amp;Vendor!K:K,MATCH(Table13[[#This Row],[Vendor Name]],Vendor!D:D,0),1),"")</f>
        <v>Orlando, Florida</v>
      </c>
      <c r="C127" s="27" t="s">
        <v>2</v>
      </c>
      <c r="D127" s="28">
        <v>43983</v>
      </c>
      <c r="E127" s="49"/>
    </row>
    <row r="128" spans="1:5" x14ac:dyDescent="0.25">
      <c r="A128" s="30" t="s">
        <v>478</v>
      </c>
      <c r="B128" s="27" t="str">
        <f>IFERROR(INDEX(Vendor!J:J&amp;", "&amp;Vendor!K:K,MATCH(Table13[[#This Row],[Vendor Name]],Vendor!D:D,0),1),"")</f>
        <v>Orlando, Florida</v>
      </c>
      <c r="C128" s="27" t="s">
        <v>2</v>
      </c>
      <c r="D128" s="28">
        <v>43979</v>
      </c>
      <c r="E128" s="27" t="s">
        <v>951</v>
      </c>
    </row>
    <row r="129" spans="1:5" ht="15.75" x14ac:dyDescent="0.25">
      <c r="A129" s="30" t="s">
        <v>115</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974</v>
      </c>
    </row>
    <row r="139" spans="1:5" ht="105" x14ac:dyDescent="0.25">
      <c r="A139" s="26" t="s">
        <v>548</v>
      </c>
      <c r="B139" s="37" t="str">
        <f>IFERROR(INDEX(Vendor!J:J&amp;", "&amp;Vendor!K:K,MATCH(Table13[[#This Row],[Vendor Name]],Vendor!D:D,0),1),"")</f>
        <v>San Diego, California</v>
      </c>
      <c r="C139" s="27" t="s">
        <v>926</v>
      </c>
      <c r="D139" s="28">
        <v>43960</v>
      </c>
      <c r="E139" s="29" t="s">
        <v>975</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14"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953</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2020-08-14T20:01:19Z</dcterms:modified>
</cp:coreProperties>
</file>