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1050" windowWidth="28800" windowHeight="12120" activeTab="1"/>
  </bookViews>
  <sheets>
    <sheet name="Quick Look-Up Tool" sheetId="5" r:id="rId1"/>
    <sheet name="Vendor Operational Status" sheetId="4" r:id="rId2"/>
    <sheet name="Cancellation Instructions" sheetId="3" r:id="rId3"/>
    <sheet name="Vendor" sheetId="2" state="hidden" r:id="rId4"/>
  </sheets>
  <externalReferences>
    <externalReference r:id="rId5"/>
  </externalReference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 i="4" l="1"/>
  <c r="B41" i="4" l="1"/>
  <c r="B32" i="4"/>
  <c r="B64" i="4" l="1"/>
  <c r="B140" i="4" l="1"/>
  <c r="B21" i="4" l="1"/>
  <c r="B95" i="4" l="1"/>
  <c r="B92" i="4"/>
  <c r="B121" i="4" l="1"/>
  <c r="B39" i="4"/>
  <c r="B26" i="4"/>
  <c r="B38" i="4" l="1"/>
  <c r="B25" i="4"/>
  <c r="B53" i="4" l="1"/>
  <c r="B119" i="4" l="1"/>
  <c r="B7" i="5" l="1"/>
  <c r="B133" i="4" l="1"/>
  <c r="B69" i="4"/>
  <c r="B37" i="4" l="1"/>
  <c r="B130" i="4"/>
  <c r="B45" i="4"/>
  <c r="B105" i="4"/>
  <c r="B31" i="4"/>
  <c r="B56" i="4"/>
  <c r="B77" i="4"/>
  <c r="B118" i="4"/>
  <c r="B48" i="4"/>
  <c r="B8" i="4"/>
  <c r="B128" i="4"/>
  <c r="B61" i="4"/>
  <c r="B62" i="4"/>
  <c r="B113" i="4"/>
  <c r="B115" i="4"/>
  <c r="B17" i="4"/>
  <c r="B74" i="4"/>
  <c r="B47" i="4"/>
  <c r="B79" i="4"/>
  <c r="B80" i="4"/>
  <c r="B81" i="4"/>
  <c r="B82" i="4"/>
  <c r="B83" i="4"/>
  <c r="B84" i="4"/>
  <c r="B85" i="4"/>
  <c r="B86" i="4"/>
  <c r="B139" i="4"/>
  <c r="B89" i="4"/>
  <c r="B90" i="4"/>
  <c r="B57" i="4"/>
  <c r="B93" i="4"/>
  <c r="B96" i="4"/>
  <c r="B97" i="4"/>
  <c r="B98" i="4"/>
  <c r="B99" i="4"/>
  <c r="B100" i="4"/>
  <c r="B103" i="4"/>
  <c r="B134" i="4"/>
  <c r="B55" i="4"/>
  <c r="B36" i="4"/>
  <c r="B46" i="4"/>
  <c r="B40" i="4"/>
  <c r="B10" i="4"/>
  <c r="B33" i="4"/>
  <c r="B111" i="4"/>
  <c r="B22" i="4"/>
  <c r="B6" i="4"/>
  <c r="B34" i="4"/>
  <c r="B59" i="4"/>
  <c r="B91" i="4"/>
  <c r="B94" i="4"/>
  <c r="B101" i="4"/>
  <c r="B44" i="4"/>
  <c r="B60" i="4"/>
  <c r="B109" i="4"/>
  <c r="B9" i="4"/>
  <c r="B16" i="4"/>
  <c r="B63" i="4"/>
  <c r="B71" i="4"/>
  <c r="B24" i="4"/>
  <c r="B15" i="4"/>
  <c r="B107" i="4"/>
  <c r="B70" i="4"/>
  <c r="B23" i="4"/>
  <c r="B65" i="4"/>
  <c r="B20" i="4"/>
  <c r="B66" i="4"/>
  <c r="B67" i="4"/>
  <c r="B108" i="4"/>
  <c r="B68" i="4"/>
  <c r="B7" i="4"/>
  <c r="B110" i="4"/>
  <c r="B50" i="4"/>
  <c r="B49" i="4"/>
  <c r="B14" i="4"/>
  <c r="B43" i="4"/>
  <c r="B52" i="4"/>
  <c r="B127" i="4"/>
  <c r="B104" i="4"/>
  <c r="B106" i="4"/>
  <c r="B19" i="4"/>
  <c r="B51" i="4"/>
  <c r="B112" i="4"/>
  <c r="B114" i="4"/>
  <c r="B116" i="4"/>
  <c r="B72" i="4"/>
  <c r="B73" i="4"/>
  <c r="B132" i="4"/>
  <c r="B75" i="4"/>
  <c r="B76" i="4"/>
  <c r="B58" i="4"/>
  <c r="B117" i="4"/>
  <c r="B123" i="4"/>
  <c r="B27" i="4"/>
  <c r="B78" i="4"/>
  <c r="B87" i="4"/>
  <c r="B88" i="4"/>
  <c r="B28" i="4"/>
  <c r="B124" i="4"/>
  <c r="B125" i="4"/>
  <c r="B11" i="4"/>
  <c r="B12" i="4"/>
  <c r="B29" i="4"/>
  <c r="B120" i="4"/>
  <c r="B126" i="4"/>
  <c r="B135" i="4"/>
  <c r="B131" i="4"/>
  <c r="B13" i="4"/>
  <c r="B129" i="4"/>
  <c r="B42" i="4"/>
  <c r="B136" i="4"/>
  <c r="B137" i="4"/>
  <c r="B30" i="4"/>
  <c r="B18" i="4"/>
  <c r="B102" i="4"/>
  <c r="B54" i="4"/>
  <c r="B122"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<sst xmlns="http://schemas.openxmlformats.org/spreadsheetml/2006/main" count="1719" uniqueCount="1047">
  <si>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</si>
  <si>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</si>
  <si>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</si>
  <si>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</si>
  <si>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</si>
  <si>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</si>
  <si>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</si>
  <si>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</si>
  <si>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</si>
  <si>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</si>
  <si>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</si>
  <si>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</si>
  <si>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</si>
  <si>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</si>
  <si>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</si>
  <si>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</si>
  <si>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</si>
  <si>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</si>
  <si>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</si>
  <si>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</si>
  <si>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</si>
  <si>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</si>
  <si>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</si>
  <si>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</si>
  <si>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</si>
  <si>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</si>
  <si>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</si>
  <si>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</si>
  <si>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</si>
  <si>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</si>
  <si>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</si>
  <si>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</si>
  <si>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</si>
  <si>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</si>
  <si>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</si>
  <si>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</si>
  <si>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</si>
  <si>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</si>
  <si>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</si>
  <si>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</si>
  <si>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</si>
  <si>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</si>
  <si>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</si>
  <si>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</si>
  <si>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</si>
  <si>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</si>
  <si>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</si>
  <si>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</si>
  <si>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</si>
  <si>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</si>
  <si>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</si>
  <si>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</si>
  <si>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</si>
  <si>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</si>
  <si>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</si>
  <si>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</si>
  <si>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</si>
  <si>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</si>
  <si>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</si>
  <si>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</si>
  <si>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</si>
  <si>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</si>
  <si>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</si>
  <si>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</si>
  <si>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</si>
  <si>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</si>
  <si>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</si>
  <si>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</si>
  <si>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</si>
  <si>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</si>
  <si>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</si>
  <si>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</si>
  <si>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</si>
  <si>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</si>
  <si>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</si>
  <si>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</si>
  <si>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</si>
  <si>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</si>
  <si>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</si>
  <si>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</si>
  <si>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</si>
  <si>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</si>
  <si>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</si>
  <si>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</si>
  <si>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</si>
  <si>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</si>
  <si>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</si>
  <si>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</si>
  <si>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</si>
  <si>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</si>
  <si>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</si>
  <si>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</si>
  <si>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</si>
  <si>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</si>
  <si>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</si>
  <si>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</si>
  <si>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</si>
  <si>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</si>
  <si>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</si>
  <si>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</si>
  <si>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</si>
  <si>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</si>
  <si>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</si>
  <si>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</si>
  <si>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</si>
  <si>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</si>
  <si>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</si>
  <si>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</si>
  <si>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</si>
  <si>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</si>
  <si>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</si>
  <si>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</si>
  <si>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</si>
  <si>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</si>
  <si>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</si>
  <si>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</si>
  <si>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</si>
  <si>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</si>
  <si>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</si>
  <si>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</si>
  <si>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</si>
  <si>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</si>
  <si>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</si>
  <si>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</si>
  <si>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</si>
  <si>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</si>
  <si>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</si>
  <si>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</si>
  <si>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</si>
  <si>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</si>
  <si>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</si>
  <si>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</si>
  <si>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</si>
  <si>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</si>
  <si>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</si>
  <si>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</si>
  <si>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</si>
  <si>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</si>
  <si>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</si>
  <si>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</si>
  <si>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</si>
  <si>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</si>
  <si>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</si>
  <si>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</si>
  <si>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</si>
  <si>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</si>
  <si>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</si>
  <si>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</si>
  <si>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</si>
  <si>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</si>
  <si>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</si>
  <si>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</si>
  <si>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</si>
  <si>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</si>
  <si>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</si>
  <si>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</si>
  <si>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</si>
  <si>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</si>
  <si>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</si>
  <si>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</si>
  <si>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</si>
  <si>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</si>
  <si>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</si>
  <si>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</si>
  <si>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</si>
  <si>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</si>
  <si>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</si>
  <si>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</si>
  <si>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</si>
  <si>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</si>
  <si>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</si>
  <si>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</si>
  <si>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</si>
  <si>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</si>
  <si>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</si>
  <si>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</si>
  <si>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</si>
  <si>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</si>
  <si>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</si>
  <si>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</si>
  <si>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</si>
  <si>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</si>
  <si>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</si>
  <si>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</si>
  <si>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</si>
  <si>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</si>
  <si>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</si>
  <si>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</si>
  <si>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</si>
  <si>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</si>
  <si>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</si>
  <si>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</si>
  <si>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</si>
  <si>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</si>
  <si>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</si>
  <si>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</si>
  <si>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</si>
  <si>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</si>
  <si>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</si>
  <si>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</si>
  <si>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</si>
  <si>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</si>
  <si>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</si>
  <si>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</si>
  <si>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</si>
  <si>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</si>
  <si>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</si>
  <si>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</si>
  <si>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</si>
  <si>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</si>
  <si>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</si>
  <si>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</si>
  <si>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</si>
  <si>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</si>
  <si>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</si>
  <si>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</si>
  <si>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</si>
  <si>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</si>
  <si>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</si>
  <si>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</si>
  <si>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</si>
  <si>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</si>
  <si>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</si>
  <si>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</si>
  <si>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</si>
  <si>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</si>
  <si>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</si>
  <si>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</si>
  <si>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</si>
  <si>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</si>
  <si>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</si>
  <si>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</si>
  <si>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</si>
  <si>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</si>
  <si>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</si>
  <si>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</si>
  <si>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</si>
  <si>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</si>
  <si>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</si>
  <si>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</si>
  <si>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</si>
  <si>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</si>
  <si>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</si>
  <si>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</si>
  <si>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</si>
  <si>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</si>
  <si>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</si>
  <si>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</si>
  <si>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</si>
  <si>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</si>
  <si>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</si>
  <si>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</si>
  <si>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</si>
  <si>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</si>
  <si>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</si>
  <si>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</si>
  <si>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</si>
  <si>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</si>
  <si>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</si>
  <si>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</si>
  <si>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</si>
  <si>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</si>
  <si>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</si>
  <si>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</si>
  <si>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</si>
  <si>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</si>
  <si>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</si>
  <si>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</si>
  <si>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</si>
  <si>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</si>
  <si>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</si>
  <si>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</si>
  <si>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</si>
  <si>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</si>
  <si>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</si>
  <si>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</si>
  <si>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</si>
  <si>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</si>
  <si>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</si>
  <si>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</si>
  <si>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</si>
  <si>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</si>
  <si>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</si>
  <si>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</si>
  <si>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</si>
  <si>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</si>
  <si>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</si>
  <si>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</si>
  <si>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</si>
  <si>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</si>
  <si>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</si>
  <si>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</si>
  <si>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</si>
  <si>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</si>
  <si>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</si>
  <si>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</si>
  <si>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</si>
  <si>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</si>
  <si>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</si>
  <si>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</si>
  <si>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</si>
  <si>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</si>
  <si>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</si>
  <si>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</si>
  <si>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</si>
  <si>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</si>
  <si>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</si>
  <si>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</si>
  <si>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</si>
  <si>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</si>
  <si>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</si>
  <si>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</si>
  <si>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</si>
  <si>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</si>
  <si>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</si>
  <si>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</si>
  <si>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</si>
  <si>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</si>
  <si>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</si>
  <si>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</si>
  <si>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</si>
  <si>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</si>
  <si>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</si>
  <si>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</si>
  <si>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</si>
  <si>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</si>
  <si>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</si>
  <si>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</si>
  <si>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</si>
  <si>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</si>
  <si>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</si>
  <si>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</si>
  <si>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</si>
  <si>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</si>
  <si>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</si>
  <si>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</si>
  <si>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</si>
  <si>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</si>
  <si>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</si>
  <si>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</si>
  <si>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</si>
  <si>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</si>
  <si>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</si>
  <si>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</si>
  <si>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</si>
  <si>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</si>
  <si>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</si>
  <si>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</si>
  <si>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</si>
  <si>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</si>
  <si>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</si>
  <si>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</si>
  <si>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</si>
  <si>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</si>
  <si>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</si>
  <si>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</si>
  <si>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</si>
  <si>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</si>
  <si>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</si>
  <si>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</si>
  <si>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</si>
  <si>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</si>
  <si>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</si>
  <si>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</si>
  <si>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</si>
  <si>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</si>
  <si>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</si>
  <si>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</si>
  <si>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</si>
  <si>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</si>
  <si>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</si>
  <si>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</si>
  <si>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</si>
  <si>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</si>
  <si>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</si>
  <si>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</si>
  <si>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</si>
  <si>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</si>
  <si>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</si>
  <si>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</si>
  <si>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</si>
  <si>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</si>
  <si>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</si>
  <si>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</si>
  <si>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</si>
  <si>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</si>
  <si>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</si>
  <si>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</si>
  <si>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</si>
  <si>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</si>
  <si>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</si>
  <si>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</si>
  <si>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</si>
  <si>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</si>
  <si>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</si>
  <si>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</si>
  <si>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</si>
  <si>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</si>
  <si>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</si>
  <si>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</si>
  <si>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</si>
  <si>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</si>
  <si>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</si>
  <si>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</si>
  <si>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</si>
  <si>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</si>
  <si>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</si>
  <si>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</si>
  <si>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</si>
  <si>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</si>
  <si>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</si>
  <si>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</si>
  <si>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</si>
  <si>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</si>
  <si>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</si>
  <si>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</si>
  <si>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</si>
  <si>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</si>
  <si>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</si>
  <si>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</si>
  <si>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</si>
  <si>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</si>
  <si>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</si>
  <si>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</si>
  <si>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</si>
  <si>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</si>
  <si>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</si>
  <si>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</si>
  <si>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</si>
  <si>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</si>
  <si>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</si>
  <si>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</si>
  <si>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</si>
  <si>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</si>
  <si>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</si>
  <si>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</si>
  <si>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</si>
  <si>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</si>
  <si>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</si>
  <si>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</si>
  <si>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</si>
  <si>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</si>
  <si>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</si>
  <si>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</si>
  <si>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</si>
  <si>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</si>
  <si>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</si>
  <si>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</si>
  <si>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</si>
  <si>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</si>
  <si>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</si>
  <si>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</si>
  <si>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</si>
  <si>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</si>
  <si>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</si>
  <si>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</si>
  <si>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</si>
  <si>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</si>
  <si>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</si>
  <si>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</si>
  <si>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</si>
  <si>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</si>
  <si>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</si>
  <si>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</si>
  <si>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</si>
  <si>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</si>
  <si>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</si>
  <si>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</si>
  <si>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</si>
  <si>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</si>
  <si>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</si>
  <si>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</si>
  <si>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</si>
  <si>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</si>
  <si>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</si>
  <si>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</si>
  <si>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</si>
  <si>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</si>
  <si>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</si>
  <si>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</si>
  <si>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</si>
  <si>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</si>
  <si>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</si>
  <si>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</si>
  <si>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</si>
  <si>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</si>
  <si>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</si>
  <si>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</si>
  <si>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</si>
  <si>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</si>
  <si>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</si>
  <si>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</si>
  <si>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</si>
  <si>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</si>
  <si>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</si>
  <si>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</si>
  <si>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</si>
  <si>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</si>
  <si>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</si>
  <si>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</si>
  <si>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</si>
  <si>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</si>
  <si>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</si>
  <si>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</si>
  <si>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</si>
  <si>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</si>
  <si>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</si>
  <si>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</si>
  <si>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</si>
  <si>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</si>
  <si>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</si>
  <si>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</si>
  <si>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</si>
  <si>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</si>
  <si>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</si>
  <si>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</si>
  <si>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</si>
  <si>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</si>
  <si>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</si>
  <si>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</si>
  <si>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</si>
  <si>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</si>
  <si>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</si>
  <si>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</si>
  <si>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</si>
  <si>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</si>
  <si>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</si>
  <si>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</si>
  <si>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</si>
  <si>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</si>
  <si>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</si>
  <si>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</si>
  <si>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</si>
  <si>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</si>
  <si>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</si>
  <si>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</si>
  <si>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</si>
  <si>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</si>
  <si>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</si>
  <si>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</si>
  <si>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</si>
  <si>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</si>
  <si>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</si>
  <si>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</si>
  <si>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</si>
  <si>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</si>
  <si>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</si>
  <si>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</si>
  <si>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</si>
  <si>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</si>
  <si>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</si>
  <si>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</si>
  <si>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</si>
  <si>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</si>
  <si>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</si>
  <si>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</si>
  <si>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</si>
  <si>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</si>
  <si>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</si>
  <si>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</si>
  <si>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</si>
  <si>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</si>
  <si>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</si>
  <si>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</si>
  <si>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</si>
  <si>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</si>
  <si>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</si>
  <si>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</si>
  <si>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</si>
  <si>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</si>
  <si>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</si>
  <si>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</si>
  <si>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</si>
  <si>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</si>
  <si>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</si>
  <si>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</si>
  <si>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</si>
  <si>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</si>
  <si>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</si>
  <si>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</si>
  <si>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</si>
  <si>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</si>
  <si>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</si>
  <si>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</si>
  <si>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</si>
  <si>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</si>
  <si>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</si>
  <si>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</si>
  <si>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</si>
  <si>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</si>
  <si>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</si>
  <si>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</si>
  <si>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</si>
  <si>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</si>
  <si>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</si>
  <si>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</si>
  <si>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</si>
  <si>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</si>
  <si>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</si>
  <si>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</si>
  <si>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</si>
  <si>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</si>
  <si>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</si>
  <si>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</si>
  <si>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</si>
  <si>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</si>
  <si>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</si>
  <si>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</si>
  <si>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</si>
  <si>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</si>
  <si>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</si>
  <si>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</si>
  <si>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</si>
  <si>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</si>
  <si>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</si>
  <si>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</si>
  <si>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</si>
  <si>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</si>
  <si>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</si>
  <si>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</si>
  <si>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</si>
  <si>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</si>
  <si>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</si>
  <si>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</si>
  <si>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</si>
  <si>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</si>
  <si>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</si>
  <si>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</si>
  <si>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</si>
  <si>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</si>
  <si>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</si>
  <si>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</si>
  <si>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</si>
  <si>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</si>
  <si>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</si>
  <si>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</si>
  <si>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</si>
  <si>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</si>
  <si>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</si>
  <si>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</si>
  <si>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</si>
  <si>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</si>
  <si>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</si>
  <si>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</si>
  <si>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</si>
  <si>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</si>
  <si>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</si>
  <si>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</si>
  <si>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</si>
  <si>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</si>
  <si>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</si>
  <si>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</si>
  <si>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</si>
  <si>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</si>
  <si>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</si>
  <si>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</si>
  <si>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</si>
  <si>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</si>
  <si>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</si>
  <si>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</si>
  <si>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</si>
  <si>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</si>
  <si>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</si>
  <si>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</si>
  <si>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</si>
  <si>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</si>
  <si>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</si>
  <si>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</si>
  <si>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</si>
  <si>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</si>
  <si>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</si>
  <si>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</si>
  <si>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</si>
  <si>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</si>
  <si>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</si>
  <si>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</si>
  <si>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</si>
  <si>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</si>
  <si>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</si>
  <si>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</si>
  <si>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</si>
  <si>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</si>
  <si>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</si>
  <si>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</si>
  <si>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</si>
  <si>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</si>
  <si>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</si>
  <si>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</si>
  <si>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</si>
  <si>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</si>
  <si>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</si>
  <si>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</si>
  <si>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</si>
  <si>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</si>
  <si>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</si>
  <si>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</si>
  <si>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</si>
  <si>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</si>
  <si>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</si>
  <si>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</si>
  <si>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</si>
  <si>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</si>
  <si>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</si>
  <si>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</si>
  <si>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</si>
  <si>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</si>
  <si>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</si>
  <si>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</si>
  <si>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</si>
  <si>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</si>
  <si>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</si>
  <si>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</si>
  <si>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</si>
  <si>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</si>
  <si>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</si>
  <si>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</si>
  <si>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</si>
  <si>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</si>
  <si>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</si>
  <si>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</si>
  <si>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</si>
  <si>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</si>
  <si>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</si>
  <si>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</si>
  <si>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</si>
  <si>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</si>
  <si>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</si>
  <si>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</si>
  <si>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</si>
  <si>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</si>
  <si>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</si>
  <si>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</si>
  <si>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</si>
  <si>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</si>
  <si>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</si>
  <si>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</si>
  <si>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</si>
  <si>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</si>
  <si>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</si>
  <si>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</si>
  <si>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</si>
  <si>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</si>
  <si>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</si>
  <si>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</si>
  <si>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</si>
  <si>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</si>
  <si>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</si>
  <si>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</si>
  <si>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</si>
  <si>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</si>
  <si>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</si>
  <si>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</si>
  <si>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</si>
  <si>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</si>
  <si>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</si>
  <si>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</si>
  <si>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</si>
  <si>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</si>
  <si>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</si>
  <si>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</si>
  <si>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</si>
  <si>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</si>
  <si>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</si>
  <si>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</si>
  <si>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</si>
  <si>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</si>
  <si>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</si>
  <si>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</si>
  <si>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</si>
  <si>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</si>
  <si>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</si>
  <si>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</si>
  <si>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</si>
  <si>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</si>
  <si>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</si>
  <si>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</si>
  <si>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</si>
  <si>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</si>
  <si>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</si>
  <si>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</si>
  <si>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</si>
  <si>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</si>
  <si>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</si>
  <si>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</si>
  <si>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</si>
  <si>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</si>
  <si>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</si>
  <si>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</si>
  <si>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</si>
  <si>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</si>
  <si>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</si>
  <si>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</si>
  <si>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</si>
  <si>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</si>
  <si>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</si>
  <si>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</si>
  <si>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</si>
  <si>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</si>
  <si>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</si>
  <si>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</si>
  <si>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</si>
  <si>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</si>
  <si>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</si>
  <si>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</si>
  <si>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</si>
  <si>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</si>
  <si>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</si>
  <si>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</si>
  <si>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</si>
  <si>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</si>
  <si>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</si>
  <si>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</si>
  <si>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</si>
  <si>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</si>
  <si>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</si>
  <si>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</si>
  <si>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</si>
  <si>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</si>
  <si>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</si>
  <si>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</si>
  <si>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</si>
  <si>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</si>
  <si>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</si>
  <si>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</si>
  <si>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</si>
  <si>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</si>
  <si>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</si>
  <si>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</si>
  <si>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</si>
  <si>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</si>
  <si>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</si>
  <si>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</si>
  <si>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</si>
  <si>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</si>
  <si>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</si>
  <si>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</si>
  <si>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</si>
  <si>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</si>
  <si>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</si>
  <si>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</si>
  <si>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</si>
  <si>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</si>
  <si>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</si>
  <si>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</si>
  <si>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</si>
  <si>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</si>
  <si>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</si>
  <si>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</si>
  <si>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</si>
  <si>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</si>
  <si>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</si>
  <si>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</si>
  <si>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</si>
  <si>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</si>
  <si>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</si>
  <si>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</si>
  <si>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</si>
  <si>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</si>
  <si>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</si>
  <si>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</si>
  <si>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</si>
  <si>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</si>
  <si>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</si>
  <si>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</si>
  <si>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</si>
  <si>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</si>
  <si>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</si>
  <si>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</si>
  <si>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</si>
  <si>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</si>
  <si>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</si>
  <si>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</si>
  <si>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</si>
  <si>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</si>
  <si>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</si>
  <si>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</si>
  <si>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</si>
  <si>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</si>
  <si>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</si>
  <si>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</si>
  <si>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</si>
  <si>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</si>
  <si>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</si>
  <si>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</si>
  <si>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</si>
  <si>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</si>
  <si>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</si>
  <si>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</si>
  <si>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</si>
  <si>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</si>
  <si>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</si>
  <si>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</si>
  <si>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</si>
  <si>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</si>
  <si>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</si>
  <si>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</si>
  <si>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</si>
  <si>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</si>
  <si>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</si>
  <si>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</si>
  <si>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</si>
  <si>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</si>
  <si>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</si>
  <si>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</si>
  <si>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</si>
  <si>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</si>
  <si>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</si>
  <si>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</si>
  <si>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</si>
  <si>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</si>
  <si>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</si>
  <si>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</si>
  <si>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</si>
  <si>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</si>
  <si>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</si>
  <si>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</si>
  <si>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</si>
  <si>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Wet n Wild Emerald Pointe</t>
  </si>
  <si>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</si>
  <si>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</si>
  <si>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</si>
  <si>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</si>
  <si>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</si>
  <si>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</si>
  <si>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</si>
  <si>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</si>
  <si>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</si>
  <si>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</si>
  <si>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</si>
  <si>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</si>
  <si>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All Performance Temporarily Suspended</t>
  </si>
  <si>
    <t>Some locations are open for guests. Visit: www.iflyworld.com for current listing of available locations.</t>
  </si>
  <si>
    <t>Closed permanently; Follow cancellation instructions on next tab.</t>
  </si>
  <si>
    <t>San Diego, California</t>
  </si>
  <si>
    <t>Not Available</t>
  </si>
  <si>
    <t xml:space="preserve">Special Notes  
</t>
  </si>
  <si>
    <t>Locations</t>
  </si>
  <si>
    <t>Open Date Unknown, No 3rd Party Sales</t>
  </si>
  <si>
    <t>Accepting vouchers; operating hours have changed</t>
  </si>
  <si>
    <t>Accepting vouchers; operating hours Thur, Fri, Sat, Sun 11-5; MTW Closed</t>
  </si>
  <si>
    <t>Accepting vouchers; operating hours for now: 11-6; Closed M &amp; T</t>
  </si>
  <si>
    <t>Closed for remainder of 2020; No 3rd Party Sales</t>
  </si>
  <si>
    <t>No 3rd Party Sales</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</si>
  <si>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</si>
  <si>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</si>
  <si>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</si>
  <si>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</si>
  <si>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</si>
  <si>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</si>
  <si>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</si>
  <si>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</si>
  <si>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</si>
  <si>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</si>
  <si>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t xml:space="preserve">6/22/2020 - The ICON Park is now open and accepting guests on property at restaurants, retail establishments and attractions. 
6.4.2020 - The Wheel reopens June 3rd, 1-9 p.m. daily. The ICON Park is also open. </t>
  </si>
  <si>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</si>
  <si>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</si>
  <si>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</si>
  <si>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</si>
  <si>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</si>
  <si>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</si>
  <si>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</si>
  <si>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</si>
  <si>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</si>
  <si>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</si>
  <si>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t>Motor World is open and are active in TMS. Tickets expire 10/31/2020 end of season.</t>
  </si>
  <si>
    <r>
      <rPr>
        <b/>
        <sz val="11"/>
        <color theme="1"/>
        <rFont val="Calibri"/>
        <family val="2"/>
        <scheme val="minor"/>
      </rPr>
      <t>• For online reservations, visit medievaltimes.com and select your Castle and show date and time. Enter the E-Ticket Barcode number in the Redeem Voucher field
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</si>
  <si>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4"/>
        <color theme="1"/>
        <rFont val="Calibri"/>
        <family val="2"/>
        <scheme val="minor"/>
      </rPr>
      <t>• For online reservations, visit medievaltimes.com and select your Castle and show date and time. Enter the E-Ticket Barcode number in the Redeem Voucher field
7/31/2020 - The Dallas location has reopened.</t>
    </r>
    <r>
      <rPr>
        <sz val="11"/>
        <color theme="1"/>
        <rFont val="Calibri"/>
        <family val="2"/>
        <scheme val="minor"/>
      </rPr>
      <t xml:space="preserve">
Reservations available beginning July</t>
    </r>
  </si>
  <si>
    <r>
      <rPr>
        <b/>
        <sz val="11"/>
        <color theme="1"/>
        <rFont val="Calibri"/>
        <family val="2"/>
        <scheme val="minor"/>
      </rPr>
      <t>10/26/2020 - If you would likek to receive marketing material from K1 Speed please reach out to the below contact:
     Randall Hoppe | Advertising and Brand Marketing Manager | K1 Speed
     17221 Von Karman Ave.; Irvine, CA 92614
     p: (949) 250-0242 X3025               e: randall.hoppe@k1speed.com                w: www.k1speed.com
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</si>
  <si>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t xml:space="preserve">open </t>
  </si>
  <si>
    <t>Face coverings required</t>
  </si>
  <si>
    <r>
      <rPr>
        <b/>
        <sz val="14"/>
        <color theme="1"/>
        <rFont val="Calibri"/>
        <family val="2"/>
        <scheme val="minor"/>
      </rPr>
      <t>11/22/20 Select timed reservation at https://www.zooatlanta.org; All transactions at zoo will be paperless-no cash
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</si>
  <si>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Closed Mondays
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</si>
  <si>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t>Open Practicing Safety Measures</t>
  </si>
  <si>
    <r>
      <rPr>
        <b/>
        <sz val="11"/>
        <color theme="1"/>
        <rFont val="Calibri"/>
        <family val="2"/>
        <scheme val="minor"/>
      </rPr>
      <t xml:space="preserve">11/22/20 Open; online reservations to reserve visit in advance
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</si>
  <si>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face covering required
Reopened May 23rd. Park capacity is limited to 25%.   www.gatorland.com</t>
  </si>
  <si>
    <t>Open; Safety protocols in place
Graceland is opening its gate on May 21st. Will be at 25% capacity, visitors encouraged to purchase tickets and reserve tours time in advance.</t>
  </si>
  <si>
    <r>
      <rPr>
        <b/>
        <sz val="12"/>
        <color theme="1"/>
        <rFont val="Calibri"/>
        <family val="2"/>
        <scheme val="minor"/>
      </rPr>
      <t>Open; check website for schedules
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</si>
  <si>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Open; check website for schedules
5/29/2020 Working toward a July 1 opening. Planning to accept third party tickets. Temporarily suspended Monticello &amp; Best of DC tours.</t>
  </si>
  <si>
    <t>Open; check ikonpass.com for details and hours
Locations are closed pass holders should visit ikonpass.com</t>
  </si>
  <si>
    <r>
      <rPr>
        <b/>
        <sz val="11"/>
        <color theme="1"/>
        <rFont val="Calibri"/>
        <family val="2"/>
        <scheme val="minor"/>
      </rPr>
      <t>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</si>
  <si>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2"/>
        <color theme="1"/>
        <rFont val="Calibri"/>
        <family val="2"/>
        <scheme val="minor"/>
      </rPr>
      <t>11/22/20 open
5/27/2020 - Reopen June 1st, no restrictions</t>
    </r>
    <r>
      <rPr>
        <sz val="11"/>
        <color theme="1"/>
        <rFont val="Calibri"/>
        <family val="2"/>
        <scheme val="minor"/>
      </rPr>
      <t xml:space="preserve">
</t>
    </r>
  </si>
  <si>
    <t>11/22/20 Sales suspended to the following: Dublin, London, Rome, Paris, Barcelona, Sydney
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</si>
  <si>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r>
      <rPr>
        <b/>
        <sz val="11"/>
        <color theme="1"/>
        <rFont val="Calibri"/>
        <family val="2"/>
        <scheme val="minor"/>
      </rPr>
      <t>11/24/2020 -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</si>
  <si>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11/24/2020 -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</si>
  <si>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11/24/2020 -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</si>
  <si>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 xml:space="preserve">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</si>
  <si>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Daytona Race to beheld in February 2021-</t>
  </si>
  <si>
    <t xml:space="preserve">Del Mar Fair Tickets Go on Sale May if permitted
</t>
  </si>
  <si>
    <r>
      <rPr>
        <b/>
        <sz val="11"/>
        <color theme="1"/>
        <rFont val="Calibri"/>
        <family val="2"/>
        <scheme val="minor"/>
      </rPr>
      <t xml:space="preserve">11/24/2020: </t>
    </r>
    <r>
      <rPr>
        <sz val="11"/>
        <color theme="1"/>
        <rFont val="Calibri"/>
        <family val="2"/>
        <scheme val="minor"/>
      </rPr>
      <t>November 24, 2020, COVID Update: We have received many calls from concerned customers regarding their fishing trips. We are OPEN and will be running all trips as scheduled. Our fleet is doing everything they can to ensure that we observe all safety protocols to provide the safest environment possible for your fishing trip.</t>
    </r>
  </si>
  <si>
    <r>
      <rPr>
        <b/>
        <sz val="11"/>
        <color theme="1"/>
        <rFont val="Calibri"/>
        <family val="2"/>
        <scheme val="minor"/>
      </rPr>
      <t>11/24/2020 -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</si>
  <si>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11/24/2020 -Sweet light and and Hershey Christmas now available for sale.</t>
  </si>
  <si>
    <t>11/24/2020 -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</si>
  <si>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 xml:space="preserve">• For online reservations, visit medievaltimes.com and select your Castle and show date and time. Enter the E-Ticket Barcode number in the Redeem Voucher field
</t>
    </r>
    <r>
      <rPr>
        <sz val="11"/>
        <color theme="1"/>
        <rFont val="Calibri"/>
        <family val="2"/>
        <scheme val="minor"/>
      </rPr>
      <t xml:space="preserve">
Reservations available </t>
    </r>
  </si>
  <si>
    <r>
      <rPr>
        <b/>
        <sz val="11"/>
        <color theme="1"/>
        <rFont val="Calibri"/>
        <family val="2"/>
        <scheme val="minor"/>
      </rPr>
      <t xml:space="preserve">• For online reservations, visit medievaltimes.com and select your Castle and show date and time. Enter the E-Ticket Barcode number in the Redeem Voucher field
11/22/2020 - call center currently isn’t open, but we can help via email at orderhelp@medievaltimes.com. Also, all of your tickets are self serve meaning a guest can enter their barcodes from the tickets right into the website to pick their show date and time and book into the show. 
 Open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</si>
  <si>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 For online reservations, visit medievaltimes.com and select your Castle and show date and time. Enter the E-Ticket Barcode number in the Redeem Voucher field
Opened. https://www.medievaltimes.com/purchase-tickets/index.html?c=9
What guests should expect: https://www.medievaltimes.com/updates</t>
    </r>
    <r>
      <rPr>
        <sz val="11"/>
        <color theme="1"/>
        <rFont val="Calibri"/>
        <family val="2"/>
        <scheme val="minor"/>
      </rPr>
      <t xml:space="preserve">
Reservations available beginning July</t>
    </r>
  </si>
  <si>
    <t>Open  Advanced reservations required.</t>
  </si>
  <si>
    <r>
      <rPr>
        <b/>
        <sz val="12"/>
        <color theme="1"/>
        <rFont val="Calibri"/>
        <family val="2"/>
        <scheme val="minor"/>
      </rPr>
      <t>12/8/2020 - The San Diego operation will be closed until further notice due to the State of California’s stay at home order. Anticipate being closed for at least 4 weeks. This includes all San Diego Old Town Trolley Tours and the SEAL Tour.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</si>
  <si>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1"/>
        <color theme="1"/>
        <rFont val="Calibri"/>
        <family val="2"/>
        <scheme val="minor"/>
      </rPr>
      <t>12/9/2020 - NO THIRD PARTY SALES - currently not renewing 3rd party contracts.
7/13/2020 - Open NO THIRD PARTY SALES</t>
    </r>
    <r>
      <rPr>
        <sz val="11"/>
        <color theme="1"/>
        <rFont val="Calibri"/>
        <family val="2"/>
        <scheme val="minor"/>
      </rPr>
      <t xml:space="preserve">
5/27/2020  Ticket Sales Suspended until further notice.</t>
    </r>
  </si>
  <si>
    <t>12/9/20 Reopening 12/11/20 Tuesdays through Sundays
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</si>
  <si>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2"/>
        <color theme="1"/>
        <rFont val="Calibri"/>
        <family val="2"/>
        <scheme val="minor"/>
      </rPr>
      <t xml:space="preserve">12/16/2020 - Will not renew for 2021.
Closed for the 2020 season
11/24/2020 -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</si>
  <si>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12/16/2020 - Will not renew for 2021.
Closed
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</si>
  <si>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1/11/21 KSC is not currently offering the Dine with an Astronaut or any tours.  Those tickets have been taken offline until they are available.
12/1/2020 - KSC will be closed Christmas Day.
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</si>
  <si>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1"/>
        <color theme="1"/>
        <rFont val="Calibri"/>
        <family val="2"/>
        <scheme val="minor"/>
      </rPr>
      <t>2/1/21 Reopening
11/24/2020 -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</si>
  <si>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r>
      <rPr>
        <b/>
        <sz val="11"/>
        <color theme="1"/>
        <rFont val="Calibri"/>
        <family val="2"/>
        <scheme val="minor"/>
      </rPr>
      <t>1/29/21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</si>
  <si>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1/29/21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</si>
  <si>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t>01/29/21- All tickets are extended to be valid through January 2022.
Park is Temporarily closed 17:17</t>
  </si>
  <si>
    <t xml:space="preserve">01/29/21 - Will not renew for 2021. Closed Scheduled reopen May 2021
</t>
  </si>
  <si>
    <t>01/29/21 No third party sales; currently not renewing 3rd party contracts.
Open Friday-Sunday 10:00 am-5:00 pm</t>
  </si>
  <si>
    <t>Birch Aquarium is temporarily closed to visitors. Virtual programming is still available.</t>
  </si>
  <si>
    <t>No available manager</t>
  </si>
  <si>
    <r>
      <t>SD Gulls</t>
    </r>
    <r>
      <rPr>
        <sz val="11"/>
        <color theme="1"/>
        <rFont val="Calibri"/>
        <family val="2"/>
        <scheme val="minor"/>
      </rPr>
      <t xml:space="preserve"> – Seasonal August</t>
    </r>
  </si>
  <si>
    <t xml:space="preserve">2/4/21 When contract expires 2/28/21 they will not be renewing.
Not accepting refunds. San Diego Sport Fishing is accepting ALL MTP tickets whether expired or current. IF the customer brings an expired ticket, they will need to pay the difference in price for a valid ticket
Reopened June 5th. Mandatory face masks, limited passenger loads for social distancing. Will honor value of ticket to be applied to adjusted price. </t>
  </si>
  <si>
    <r>
      <rPr>
        <b/>
        <sz val="11"/>
        <color theme="1"/>
        <rFont val="Calibri"/>
        <family val="2"/>
        <scheme val="minor"/>
      </rPr>
      <t xml:space="preserve">2/4/2021 Not renewing third party contracts
</t>
    </r>
    <r>
      <rPr>
        <sz val="11"/>
        <color theme="1"/>
        <rFont val="Calibri"/>
        <family val="2"/>
        <scheme val="minor"/>
      </rPr>
      <t xml:space="preserve">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r>
  </si>
  <si>
    <r>
      <rPr>
        <b/>
        <sz val="11"/>
        <color theme="1"/>
        <rFont val="Calibri"/>
        <family val="2"/>
        <scheme val="minor"/>
      </rPr>
      <t>1/29/21 Closed; visit http://www.lazoo.org for reopening announcements</t>
    </r>
    <r>
      <rPr>
        <sz val="11"/>
        <color theme="1"/>
        <rFont val="Calibri"/>
        <family val="2"/>
        <scheme val="minor"/>
      </rPr>
      <t xml:space="preserve">
11/22/20 Advance, timed-entry reservations are required
Closed until future notice</t>
    </r>
  </si>
  <si>
    <t>01/26/21 Seaworld SanDiego/Orlando Pricing live, 01/29/21 Bushgardens W. Live all locations have the Military 50% off.</t>
  </si>
  <si>
    <t>Closed until further notice</t>
  </si>
  <si>
    <r>
      <rPr>
        <b/>
        <sz val="12"/>
        <color theme="1"/>
        <rFont val="Calibri"/>
        <family val="2"/>
        <scheme val="minor"/>
      </rPr>
      <t>Unlimited usage for Military Freedom Pass 2 Park and 3 Park tickets
 2-Park and 3-Park Military Freedom Pass Promotional Ticket offer may only be extended to Active or Retired U.S. Military, the National Guard or Reservists and the U.S. Coast Guard who possess a valid military photo ID. Spouses of Eligible Service Members also qualify if they are able to present valid and active U.S. Military ID. Department of Defense employees with valid U.S. Military ID’s (CAC) also qualify for the 2-Park and 3-Park Military Freedom Pass Promotional Ticket offer only. Presenting a valid military photo ID is required for purchase and validation/activation at date of first use.
 No more than six (6) 2-Park and 3-Park Military Freedom Pass Promotional Tickets may be purchased and activated by any Eligible Service Member or spouse. In addition, one of the six (6) Tickets purchased must be used by the Eligible Service Member or his/her spouse. Each 2-Park and 3-Park Military Freedom Pass Promotional Ticket must be used by the same person on any and all days.
2/3/21 Blue Man Group will not be returning to Universal Orlando.
12/16/20 - The 2020 Military Promotion tickets are extended for use through December 17, 2021 with NO Blockouts. 
Last day of sale remains December 27, 2020. The extended use takes effect immediately.
11/23/2020 Blue Man group closed through Jan 3,2021
Guests staying at one of our Universal Orlando Resort hotels will be admitted into our parks with room key and admission ticket.
PLEASE REMEMBER to inform your customers to download the Universal Orlando APP before arrival at Universal Orlando Resort as this will enhance their vacation experience. If you have any questions, please reach out to either Martha.mcclintock@universalorlando.com or my Sales Coordinator Christine at Christine.boucher@universalorlando.com
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</si>
  <si>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rgb="FFFF0000"/>
        <rFont val="Calibri"/>
        <family val="2"/>
        <scheme val="minor"/>
      </rPr>
      <t>When requesting a refund please provide MTP a copy of the E-Ticket(s) as well as Ticket Cancellation Form</t>
    </r>
    <r>
      <rPr>
        <sz val="11"/>
        <color theme="1"/>
        <rFont val="Calibri"/>
        <family val="2"/>
        <scheme val="minor"/>
      </rPr>
      <t xml:space="preserve">
Open; Face coverings required
Reopened May 25th noon to 10 p.m.  Not open during this time - arcarde, fun house, fun train &amp; splash pad. Includes Orlando &amp; Kissimmee</t>
    </r>
  </si>
  <si>
    <r>
      <rPr>
        <b/>
        <sz val="11"/>
        <color theme="1"/>
        <rFont val="Calibri"/>
        <family val="2"/>
        <scheme val="minor"/>
      </rPr>
      <t>can return within the expiration period (one year from purchase)</t>
    </r>
    <r>
      <rPr>
        <sz val="11"/>
        <color theme="1"/>
        <rFont val="Calibri"/>
        <family val="2"/>
        <scheme val="minor"/>
      </rPr>
      <t>.  Operating hours 10am-5pm, Water Park 12pm-4pm (MTP is wating on vendor provided Barcodes)</t>
    </r>
  </si>
  <si>
    <r>
      <rPr>
        <b/>
        <sz val="11"/>
        <color rgb="FFFF0000"/>
        <rFont val="Calibri"/>
        <family val="2"/>
        <scheme val="minor"/>
      </rPr>
      <t xml:space="preserve">NO Cancellations and refund allowed </t>
    </r>
    <r>
      <rPr>
        <sz val="11"/>
        <color theme="1"/>
        <rFont val="Calibri"/>
        <family val="2"/>
        <scheme val="minor"/>
      </rPr>
      <t xml:space="preserve">Safety First Guidelines are in practice; </t>
    </r>
  </si>
  <si>
    <r>
      <rPr>
        <b/>
        <sz val="11"/>
        <color rgb="FFFF0000"/>
        <rFont val="Calibri"/>
        <family val="2"/>
        <scheme val="minor"/>
      </rPr>
      <t>NO Cancellations and refund allowed</t>
    </r>
    <r>
      <rPr>
        <sz val="11"/>
        <color theme="1"/>
        <rFont val="Calibri"/>
        <family val="2"/>
        <scheme val="minor"/>
      </rPr>
      <t xml:space="preserve"> Open</t>
    </r>
  </si>
  <si>
    <r>
      <rPr>
        <b/>
        <sz val="11"/>
        <color rgb="FFFF0000"/>
        <rFont val="Calibri"/>
        <family val="2"/>
        <scheme val="minor"/>
      </rPr>
      <t>NO Cancellations and refund allowed</t>
    </r>
    <r>
      <rPr>
        <sz val="11"/>
        <color theme="1"/>
        <rFont val="Calibri"/>
        <family val="2"/>
        <scheme val="minor"/>
      </rPr>
      <t xml:space="preserve"> Safety First Guidelines are in practice; </t>
    </r>
  </si>
  <si>
    <r>
      <rPr>
        <b/>
        <sz val="11"/>
        <color rgb="FFFF0000"/>
        <rFont val="Calibri"/>
        <family val="2"/>
        <scheme val="minor"/>
      </rPr>
      <t>NO Cancellations and refund allowed</t>
    </r>
    <r>
      <rPr>
        <sz val="11"/>
        <color theme="1"/>
        <rFont val="Calibri"/>
        <family val="2"/>
        <scheme val="minor"/>
      </rPr>
      <t xml:space="preserve"> Safety First Guidelines are in practice;</t>
    </r>
  </si>
  <si>
    <r>
      <rPr>
        <b/>
        <sz val="11"/>
        <color rgb="FFFF0000"/>
        <rFont val="Calibri"/>
        <family val="2"/>
        <scheme val="minor"/>
      </rPr>
      <t>NO Cancellations and refund allowed</t>
    </r>
    <r>
      <rPr>
        <sz val="11"/>
        <color theme="1"/>
        <rFont val="Calibri"/>
        <family val="2"/>
        <scheme val="minor"/>
      </rPr>
      <t xml:space="preserve"> 2021 Covid Delay</t>
    </r>
  </si>
  <si>
    <r>
      <rPr>
        <b/>
        <sz val="11"/>
        <color rgb="FFFF0000"/>
        <rFont val="Calibri"/>
        <family val="2"/>
        <scheme val="minor"/>
      </rPr>
      <t xml:space="preserve"> Permitted for Refund and Cancellation Due to natural Disaster</t>
    </r>
    <r>
      <rPr>
        <b/>
        <sz val="11"/>
        <color theme="1"/>
        <rFont val="Calibri"/>
        <family val="2"/>
        <scheme val="minor"/>
      </rPr>
      <t>- Confirmed open, accepting third party tickets
, accepting MTP tickets, limited capacity -  you must make a reservation at sixflags.com/</t>
    </r>
    <r>
      <rPr>
        <sz val="11"/>
        <color theme="1"/>
        <rFont val="Calibri"/>
        <family val="2"/>
        <scheme val="minor"/>
      </rPr>
      <t xml:space="preserv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</si>
  <si>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rgb="FFFF0000"/>
        <rFont val="Calibri"/>
        <family val="2"/>
        <scheme val="minor"/>
      </rPr>
      <t>Permitted for Refund and Cancellation Due to natural Disaster</t>
    </r>
    <r>
      <rPr>
        <sz val="11"/>
        <color theme="1"/>
        <rFont val="Calibri"/>
        <family val="2"/>
        <scheme val="minor"/>
      </rPr>
      <t xml:space="preserve">-Six Flags Discovery Kingdom has suspended operations until further notice. For guests with prepaid tickets, 2021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r>
  </si>
  <si>
    <r>
      <rPr>
        <b/>
        <sz val="14"/>
        <color rgb="FFFF0000"/>
        <rFont val="Calibri"/>
        <family val="2"/>
        <scheme val="minor"/>
      </rPr>
      <t>Permitted for Refund and Cancellation Due to natural Disaster</t>
    </r>
    <r>
      <rPr>
        <b/>
        <sz val="14"/>
        <color theme="1"/>
        <rFont val="Calibri"/>
        <family val="2"/>
        <scheme val="minor"/>
      </rPr>
      <t>-1/29/21 - Confirmed still closed.</t>
    </r>
    <r>
      <rPr>
        <sz val="11"/>
        <color theme="1"/>
        <rFont val="Calibri"/>
        <family val="2"/>
        <scheme val="minor"/>
      </rPr>
      <t xml:space="preserve">
Temporarily closed until further notice.</t>
    </r>
  </si>
  <si>
    <t>Seasonal - August Football Season</t>
  </si>
  <si>
    <r>
      <rPr>
        <b/>
        <sz val="11"/>
        <color rgb="FFFF0000"/>
        <rFont val="Calibri"/>
        <family val="2"/>
        <scheme val="minor"/>
      </rPr>
      <t>Allowing Refunds/cancellation</t>
    </r>
    <r>
      <rPr>
        <sz val="11"/>
        <color theme="1"/>
        <rFont val="Calibri"/>
        <family val="2"/>
        <scheme val="minor"/>
      </rPr>
      <t xml:space="preserve"> 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</si>
  <si>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r>
      <rPr>
        <b/>
        <sz val="12"/>
        <color rgb="FFFF0000"/>
        <rFont val="Calibri"/>
        <family val="2"/>
        <scheme val="minor"/>
      </rPr>
      <t>2/25/21 Opening date coming soon; • Any tickets that had been purchased and are still in the hands of your End User will be valid and honored for Park admission through 12/31/2021
No longer processing returns</t>
    </r>
    <r>
      <rPr>
        <b/>
        <sz val="12"/>
        <color theme="1"/>
        <rFont val="Calibri"/>
        <family val="2"/>
        <scheme val="minor"/>
      </rPr>
      <t xml:space="preserve">
11/22/20 Closed; 2020 Season passes have been extended through 2021
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</si>
  <si>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1"/>
        <color theme="1"/>
        <rFont val="Calibri"/>
        <family val="2"/>
        <scheme val="minor"/>
      </rPr>
      <t>Currently not offering third party sales
Open; face coverings required
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</si>
  <si>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t>Open and Accepting 3rd party tickets.</t>
  </si>
  <si>
    <r>
      <rPr>
        <b/>
        <sz val="11"/>
        <color theme="1"/>
        <rFont val="Calibri"/>
        <family val="2"/>
        <scheme val="minor"/>
      </rPr>
      <t>3/17/2021 - The Academy reopening but no excepting 3rd Party Tickets until July 1st.</t>
    </r>
    <r>
      <rPr>
        <sz val="11"/>
        <color theme="1"/>
        <rFont val="Calibri"/>
        <family val="2"/>
        <scheme val="minor"/>
      </rPr>
      <t xml:space="preserve">
Tickets are offline in TMS until vendor allows third party ticket sales. </t>
    </r>
  </si>
  <si>
    <t>Not excepting 3rd party tickets</t>
  </si>
  <si>
    <r>
      <rPr>
        <sz val="11"/>
        <color rgb="FFFF0000"/>
        <rFont val="Calibri"/>
        <family val="2"/>
        <scheme val="minor"/>
      </rPr>
      <t>Not renewing third party contracts</t>
    </r>
    <r>
      <rPr>
        <sz val="11"/>
        <color theme="1"/>
        <rFont val="Calibri"/>
        <family val="2"/>
        <scheme val="minor"/>
      </rPr>
      <t xml:space="preserve">
Now open at a limited capacity. Tickets must be purchased online through the aquarium; No 3rd party sales. Masks are required for all guests ages 3+.</t>
    </r>
  </si>
  <si>
    <r>
      <rPr>
        <b/>
        <sz val="11"/>
        <color theme="1"/>
        <rFont val="Calibri"/>
        <family val="2"/>
        <scheme val="minor"/>
      </rPr>
      <t>Reopened for 2021 Season
1/29/21 closed for season; reopens March 13</t>
    </r>
    <r>
      <rPr>
        <sz val="11"/>
        <color theme="1"/>
        <rFont val="Calibri"/>
        <family val="2"/>
        <scheme val="minor"/>
      </rPr>
      <t xml:space="preserve">
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</si>
  <si>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1"/>
        <color rgb="FFFF0000"/>
        <rFont val="Calibri"/>
        <family val="2"/>
        <scheme val="minor"/>
      </rPr>
      <t>No longer accepting late returns as of 12/31/21</t>
    </r>
    <r>
      <rPr>
        <b/>
        <sz val="11"/>
        <color theme="1"/>
        <rFont val="Calibri"/>
        <family val="2"/>
        <scheme val="minor"/>
      </rPr>
      <t xml:space="preserve">
3/19/21 
The group sales team at the Aquarium of the Pacific is thrilled to be fully open!  We've had a few questions come our way, so here are a few details we wanted to share.
• All unused tickets purchased in 2020 will be honored in 2021.  We extended the expiration dates to 12/31/21.  No exchange needed.  Being we are at limited capacity, a reservation must be made prior to arrival at pacific.to/reserve.
• If you are on etickets and your purchase isn't going through, it's because the time slot selected is either sold out or doesn't have capacity for your guest amount.  Please select a different time slot, or do two purchases 15 minutes apart. 
• Guests can only enter the Aquarium in groups of six.  
1/30/21 Reopens Jan 30, 2021 with outdoor exhibits only.
12/16/20 Due to state and local health orders, the Aquarium of the Pacific is closed through 12/25/20 at least. We will send any reopening updates.
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</si>
  <si>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theme="1"/>
        <rFont val="Calibri"/>
        <family val="2"/>
        <scheme val="minor"/>
      </rPr>
      <t xml:space="preserve">3/24/21 Due to the limited capacity guidelines reservations must be made.  Please follow instructions below:
Consignment Reservation Instructions
Reservations can be made up to 14 days in advance
1. Navigate to Aqua.org
2. Click on “Learn More” at the top of the page next to the statement “In response to COVID-19, we’ve made some essential changes to ensure a safe and enjoyable experience for all”.
3. Click on “Consignment” under “Ticketing &amp; Timed Entry”, below our video highlighting our safety protocols.
4. Enter the code found on your ticket under “Voucher Code”. Please enter the barcode number of your ticket. You only need to enter one code to make a reservation for the entire group.
5. Next, select an available time and select “I agree” that there will be adherence to our new operating procedures in response to COVID.
6. Enter guest name, zip code and email to receive confirmation.
7. You are confirmed and will receive an email with you date, time and reservation number.
If you have any questions, please call (410) 659-4269
11/17/2020 - Does not have reserved entry for MTP tickets. The process has not changed for guests, as we have always required timed entry pre-Covid. We have a separate "bucket" of tickets specifically for our consignment tickets that are waiting at our will-call window. Guests with MTP tickets will not have to compete for tickets with our GA guests. When they arrive, they are to head to our Will-Call window with their MTP ticket, and they will exchange it for the next available timed ticket from the consignment bucket. The only times when I would expect a consignment guest to have any sort of wait would be on a holiday or late afternoon on a summer Saturday. Even then, the wait is not usually more than half an hour before they are able to enter. Thank you, Liz National Aquarium Baltimore, MD
6/25/2020 -  Will Reopen July 1st at 25% capacity and will accept third party tickets. </t>
    </r>
    <r>
      <rPr>
        <sz val="11"/>
        <color theme="1"/>
        <rFont val="Calibri"/>
        <family val="2"/>
        <scheme val="minor"/>
      </rPr>
      <t xml:space="preserve">
Temporarily Closed</t>
    </r>
  </si>
  <si>
    <t>Open accepting 3rd party sales:  Due to limited capacity, reservations are recommended. They are not required, but are the best way to guarantee entry on your selected visit date; especially during peak seasons. Reservations are on a first-come-first-serve basis. Walk-ups are welcome but are subject to availability. Visit zootampa.org/reservations.</t>
  </si>
  <si>
    <r>
      <rPr>
        <b/>
        <sz val="14"/>
        <color theme="1"/>
        <rFont val="Calibri"/>
        <family val="2"/>
        <scheme val="minor"/>
      </rPr>
      <t xml:space="preserve">03/29/2021- Universal Studio CA, will not be excepting 3rd party tickets at this time, availaiblity will be sent at a later date.  01/29/21 **Universal Hollywood will accept late returns on unused tickets. Additionally, if Military personnel have purchased tickets, and they are unused, and wish to return them, they will also continue to accept unused tickets for return/refund.
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</si>
  <si>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2"/>
        <color theme="1"/>
        <rFont val="Calibri"/>
        <family val="2"/>
        <scheme val="minor"/>
      </rPr>
      <t>Starting April 1st, The Florida Aquarium will be returning to our normal (pre-pandemic) hours 7 days a week-- 9:30 AM to 5:00 PM. Although we’re still operating at a reduced capacity, this is a good sign that we’re slowing getting back to “normal.”
Please be advised that The Florida Aquarium will be closed on Thursday, March 11. 
Also know that March 13 – 21, is Spring Break for multiple local counties (at least 6 of which I’m aware). The Florida Aquarium is normally very busy during this period. Additionally, we will still be operating at 50% of normal capacity. I anticipate that The Florida Aquarium will be sold out on multiple days and timeslots (remember that customers who book direct are forced to reserve a date and timeslot). We will hold some timeslots for 3rd parties such as MTP, but there will be long wait times. 
11/22/20 Open; Online reservations required
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</si>
  <si>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3/30/21 
Most of the CityPASS attractions are now open with safety measures in place and at reduced capacity.  As we continue toward recovery and into the summer season, we want to remind partners that our mutual customers will need to plan ahead and make reservations. If it’s possible to make this notice more prominent throughout the booking path, it could help alleviate potential confusion. 
 Following is the link to the  Travel Guide and its destination pages for your convenience. 
 Travel Guide - https://www.citypass.com/guide/
Atlanta - https://www.citypass.com/guide/atlanta/howto
Boston - https://www.citypass.com/guide/boston/howto
Chicago - https://www.citypass.com/guide/chicago/howto
Dallas - https://www.citypass.com/guide/dallas/howto
Denver - https://www.citypass.com/guide/denver/howto
Houston - https://www.citypass.com/guide/houston/howto
New York - https://www.citypass.com/guide/new-york/howto
New York C3 - https://www.citypass.com/guide/new-york-c3/howto
Philadelphia - https://www.citypass.com/guide/philadelphia/howto
San Francisco - https://www.citypass.com/guide/san-francisco/howto
San Francisco C3 - https://www.citypass.com/guide/san-francisco-c3/howto
Seattle - https://www.citypass.com/guide/seattle/howto
Tampa Bay - https://www.citypass.com/guide/tampa/howto 
11/22/20 See below:
Some of the CityPASS attractions have announced temporary closures beginning this week due to new COVID restrictions.  We have automatically canceled entry reservations (not bookings) for the attractions who have confirmed closures.  
Not all attractions have provided us with a reopening date, therefore we’ll follow these and apply entry reservation cancellations in increments of a week or two until a date is provided.
Please note we are not asking that the bookings be cancelled, cancelling a booking is at the discretion of the customer.  The above information is to only confirm that entry reservations have been managed, so the customer can reschedule if they’d like. 
Chicago CityPASS
Shedd Aquarium – CLOSED THROUGH JAN. 1
Skydeck Chicago – TEMPORARILY CLOSED
Field Museum – OPEN THROUGH NOV. 19, REOPENING DEC. 4
Adler Planetarium – CLOSED THROUGH 2020 OR Art Institute of Chicago – TEMPORARILY CLOSED
Museum of Science and Industry – TEMPORARILY CLOSED OR 360 CHICAGO Observation Deck – TEMPORARILY CLOSED
Seattle CityPASS
Space Needle – OPEN
Seattle Aquarium – CLOSED THROUGH DEC. 14
Museum of Pop Culture (MoPOP) – CLOSED THROUGH DEC. 14
Woodland Park Zoo – OPEN
Chihuly Garden and Glass – OPEN 
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</si>
  <si>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1"/>
        <color theme="1"/>
        <rFont val="Calibri"/>
        <family val="2"/>
        <scheme val="minor"/>
      </rPr>
      <t>Baltimore Castle is</t>
    </r>
    <r>
      <rPr>
        <b/>
        <sz val="11"/>
        <color rgb="FFFF0000"/>
        <rFont val="Calibri"/>
        <family val="2"/>
        <scheme val="minor"/>
      </rPr>
      <t xml:space="preserve"> reopening April 15th</t>
    </r>
    <r>
      <rPr>
        <b/>
        <sz val="11"/>
        <color theme="1"/>
        <rFont val="Calibri"/>
        <family val="2"/>
        <scheme val="minor"/>
      </rPr>
      <t xml:space="preserve">  For schedule please visit: Baltimore: https://www.medievaltimes.com/purchase-tickets/index.html?c=8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</si>
  <si>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4/6/21 We are now open daily Monday through Sunday, 10:00 a.m. to 5:00 p.m.
The tours remain an outdoor adventure experience – walking through the top decks of the ships, while indoor exhibits and submarines remain closed temporarily.
For only $5.00 more, guests may take a 45-minute Historic Bay Cruise. 
2/8/21 The Maritime Museum of San Diego is reopening Saturday, Feb 13, 2021. Weekends only temporarily.
Open 10am to 5pm. 
For special discounted ticket partners such as the Military Ticket Discount program, the boat ride will be an additional $10. Please make sure that you include this in your communication to ticket purchasers. The special offer cannot be combined with any other offer.
1/29/21 currently closed; please check https://sdmaritime.org for latest updates
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</si>
  <si>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1"/>
        <color theme="1"/>
        <rFont val="Calibri"/>
        <family val="2"/>
        <scheme val="minor"/>
      </rPr>
      <t xml:space="preserve">4/20/21 There was a recent change with our memberships and reservations. In the past, guests that purchased memberships from a base, did not require a reservation for their first visit. Moving forward, reservations are required prior to visiting, even for their first visit/time of activation.  
Therefore, after bases sell a membership from TMS, patrons must jump on our website to make a reservation.  https://zoo.sandiegozoo.org/reservations 
1/26/2021 - We’re excited to share that in keeping with the latest guidance set forth from the California Governor’s Office, the San Diego Zoo and the San Diego Zoo Safari Park will reopen to the public on Saturday, January 30, 2021. As a valued partner, please stay tuned for more information regarding ticket sales. Guests are required to select date and time for reservation.  If they are unable to visit at their selected reservation they will need to revisit the ticket office to have the ticket cancelled and another issued.  
12/7/2020 - In following the guidance set forth from the Governor’s Office, the San Diego Zoo and the San Diego Zoo Safari Park will close beginning Monday, December 7, 2020. 
 We continue to have essential and dedicated staff on grounds at both parks, ensuring that the wildlife in our care continue to thrive. The urgent nature of our work to save species is unchanged, even in the face of this pandemic. Species will continue to disappear from the planet at an accelerated rate if we do not remain steadfast in fulfilling our mission.  We keep at the forefront of our thoughts the well-being of these dedicated employees and the many volunteers who make our parks such special places to visit. We look forward to the day we get to welcome our guests back. We will share more updates as they progress. 
10/1/2020 - In the month of October, kids ages 11 years and younger are FREE at the San Diego Zoo and San Diego Zoo Safari Park. 
 • Your discounted adult tickets, that you sell, qualify for this promotion. 
• United States Armed Forces Personnel receive all the benefits of a 1-Day Pass admission. U.S. Armed Forces Personnel may also accompany their kids (11 years and younger) for free, in the month of October. 
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</si>
  <si>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4"/>
        <color theme="1"/>
        <rFont val="Calibri"/>
        <family val="2"/>
        <scheme val="minor"/>
      </rPr>
      <t>4/20/2021 - 1. Park attendance will be managed through a new park reservation system. To enter a park on a particular day, both a park reservation for that day and a Ticket valid for park admission on that day are required. The guest should check park availability by visiting disneytraveltradeinfo.com/dlrcalendar (or such other URL as communicated by Disney) prior to purchase. Theme parks will be limited in capacity, and park reservations are limited and subject to availability, restrictions, and change or cancellation at any time. It is recommended that the guest makes their theme park reservation immediately after purchasing their Ticket.  Beginning April 12, 2021, Guests with a valid Ticket should visit StartYourDisneylandExperience.com to make theme park reservations.  Ticket must be linked to a Disney account, and online registration is required.  Availability can change until the park reservation is finalized.  To accommodate as many types of ticket holders as possible, park reservations for select dates may be made available on a rolling basis.  Guests should check for updated availability.   Guests with Park Hopper® Tickets will select the first theme park they wish to visit to begin their day, then they can visit the other park later that day after 1:00 PM.  Guests with multi-day Tickets will be required to make a separate park reservation for each day they plan to visit the theme parks.  Limit one park reservation per guest, per day.  
At this time, only California residents (CA Driver’s License or CA ID, Passport with CA address, Utility Bill with CA address in redeeming guest’s name) may visit the theme parks in groups no larger than three (3) households, per state guidance.  Continue to check state guidance for updated information.  
2. Prior to purchasing any Ticket, the guest should visit disneytraveltradeinfo.com/dlrws (or such other URL as communicated by Disney) to view important information about park reopening, reservations, limitations on benefits, features, experiences and offerings, enhanced health and safety measures and other information. 
Please ensure that each guest is advised of the above prior to purchasing a Ticket.
In addition, current reopening plans will require Disney, travel professionals, and guests visiting the Disneyland® Resort theme parks, to follow theme park guidelines set forth by the State of California.  Please review these guidelines at https://files.covid19.ca.gov/pdf/guidance-amusement-theme-parks--en.pdf to understand California’s requirements.  Per the state guidelines, the name and contact information of each person who purchases a ticket to the parks should be collected for contact tracing purposes. This information must be provided by the ticket purchaser, who will serve as the main contact on behalf of their entire party.  In addition, at the time a guest purchases park tickets and makes a park reservation, the purchasing guest must confirm that the guest’s party size will not contain more than 3 households and that the guest, and all members of the guest’s party, are California residents, since the guidelines limit theme park attendance to in-state visitors only.  Please align your processes with these guidelines, as necessary.
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</si>
  <si>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6"/>
        <rFont val="Calibri"/>
        <family val="2"/>
        <scheme val="minor"/>
      </rPr>
      <t xml:space="preserve">4/21/2021:  If a guest has a wholly unused 2020 Salute and wants to upgrade it to a 2021 Salute, WDW can assist in advance so that the guest can get his 2021 ticket number in hand and make Park Reservations!  
Here is the process:
• 2020 Military Promo ticket must be wholly unused
• 2020 Military Promo ticket must already be linked to that guest in MyDisneyExperience (he would be asked to provide his MDX account info)
• Guest would need to call 407-566-407 566 4985 option 4 number which takes them first to the reservations sales team. 
• Guest should advise the agent they are wanting to exchange their unused Military Salute ticket to the new 2021 Military product and the agent will transfer them to a Ticket Services agent or offer them a place in queue call back.  (Keep in mind, the wait time can be high at times.)
• Disney will upgrade the ticket, take payment for the price difference to the 2021 product, and provide a new ticket number 
• At that point, Disney would be the last sales point so no exchanges, voids, or returns can be handled at the base. Tickets are non-refundable.
Familes needing more than 6 salutes - In order to get approval for the Disney team to set up the file, forward the below information in full to Staci.Ray@Disney.com:
• Base validating &amp; requesting the exception:
• Number of Military Promo Tickets needed:
• Military patron name:
• Spouse or adult guest name:
• Names &amp; ages of the five or more dependent children </t>
    </r>
    <r>
      <rPr>
        <b/>
        <sz val="16"/>
        <color rgb="FFFF0000"/>
        <rFont val="Calibri"/>
        <family val="2"/>
        <scheme val="minor"/>
      </rPr>
      <t>(18 years or younger)</t>
    </r>
    <r>
      <rPr>
        <b/>
        <sz val="16"/>
        <rFont val="Calibri"/>
        <family val="2"/>
        <scheme val="minor"/>
      </rPr>
      <t xml:space="preserve">
• Address &amp; Email of the Military guest:
• Approximate time frame of visit to WDW:
2/17/2021 - WDW Vacation Planners must exchange all qualified Military promo tickets. They are checking to ensure no more than 12 are redeemed within the combination of 2020 + 2021. Of those, no more than 6 can be redeemed of the 2021 version.  Based on the previous sentence, a guest could redeem up to 12 of the 2020 version, of course, no more than six at a time.  
Unless the Salutes were purchased from WDW Vacation Planners directly, Disney does not have visibility to sales dates on bulk 2020 ticket products, they know when the guest is redeeming.  
2/5/2021 - DTC Launch Feb 15th; New pricing in effect Feb 15 for Salutes &amp; Feb 16 for MYW &amp; FL RES. Watch for individual announcements.
12/9/2020 - 2020 MilPromo tickets can now be sold through Feb 14, 2020.  Promotional Tickets and options may be sold through February 14, 2021 and may be used through September 26, 2021.
11/24/2020 Park Hopping shall resume as of January 1, 2021. Park Hopper® Option or the Park Hopper® Plus Option and any other tickets that allow the holder to visit more than one of the Theme Parks (defined below) on the same day are subject to the following limitations:
(i)            A ticket cannot be used for a second, third or fourth Theme Park on the same day prior to 2 p.m.
(ii)           The ability to visit a park is subject to the park's capacity limitations.  As of the above date, a park reservation is only required for the first Theme Park on each day, but reservation requirements are subject to change by us in our sole and absolute discretion.
(iii)          A ticket cannot be used for a Theme Park on any day without a park reservation for that Theme Park and that day unless the holder already used the ticket at another Theme Park on that day pursuant to a park reservation.
(iv)          If a ticket is used for admission to Disney's Hollywood Studios® after being used for admission to Magic Kingdom® Park, Epcot®, or Disney's Animal Kingdom® Theme Park on the same day, then the holder will not be able to experience Star Wars: Rise of the Resistance.
</t>
    </r>
    <r>
      <rPr>
        <b/>
        <sz val="16"/>
        <color rgb="FFFF0000"/>
        <rFont val="Calibri"/>
        <family val="2"/>
        <scheme val="minor"/>
      </rPr>
      <t xml:space="preserve">
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</si>
</sst>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b/>
      <sz val="14"/>
      <name val="Calibri"/>
      <family val="2"/>
      <scheme val="minor"/>
    </font>
    <font>
      <b/>
      <sz val="16"/>
      <name val="Calibri"/>
      <family val="2"/>
      <scheme val="minor"/>
    </font>
    <font>
      <b/>
      <sz val="16"/>
      <color rgb="FFFF0000"/>
      <name val="Calibri"/>
      <family val="2"/>
      <scheme val="minor"/>
    </font>
    <font>
      <b/>
      <sz val="11"/>
      <color theme="1"/>
      <name val="Times New Roman"/>
      <family val="1"/>
    </font>
    <font>
      <b/>
      <sz val="11"/>
      <color rgb="FFFF0000"/>
      <name val="Calibri"/>
      <family val="2"/>
      <scheme val="minor"/>
    </font>
    <font>
      <b/>
      <sz val="12"/>
      <color rgb="FFFF0000"/>
      <name val="Calibri"/>
      <family val="2"/>
      <scheme val="minor"/>
    </font>
    <font>
      <b/>
      <sz val="14"/>
      <color rgb="FFFF0000"/>
      <name val="Calibri"/>
      <family val="2"/>
      <scheme val="minor"/>
    </font>
    <font>
      <sz val="11"/>
      <color rgb="FFFF0000"/>
      <name val="Calibri"/>
      <family val="2"/>
      <scheme val="minor"/>
    </font>
  </fonts>
  <fills count="5">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rgb="FFFF00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6">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 fillId="0" borderId="1" xfId="0" applyFont="1" applyBorder="1" applyAlignment="1" applyProtection="1">
      <alignment vertical="top" wrapText="1"/>
    </xf>
    <xf numFmtId="0" fontId="0" fillId="0" borderId="1" xfId="0" applyBorder="1" applyAlignment="1">
      <alignment vertical="center"/>
    </xf>
    <xf numFmtId="0" fontId="1" fillId="0" borderId="1" xfId="0" applyFont="1" applyBorder="1" applyAlignment="1">
      <alignment vertical="center" wrapText="1"/>
    </xf>
    <xf numFmtId="0" fontId="0" fillId="0" borderId="3" xfId="0" applyBorder="1" applyAlignment="1">
      <alignment vertical="center"/>
    </xf>
    <xf numFmtId="0" fontId="3" fillId="0" borderId="1" xfId="0" applyFont="1" applyBorder="1" applyAlignment="1" applyProtection="1">
      <alignment vertical="top" wrapText="1"/>
    </xf>
    <xf numFmtId="0" fontId="0" fillId="4" borderId="1" xfId="0" applyFill="1" applyBorder="1" applyAlignment="1" applyProtection="1">
      <alignment vertical="top"/>
    </xf>
    <xf numFmtId="14" fontId="0" fillId="4" borderId="1" xfId="0" applyNumberFormat="1" applyFill="1" applyBorder="1" applyAlignment="1" applyProtection="1">
      <alignment vertical="top"/>
    </xf>
    <xf numFmtId="0" fontId="0" fillId="0" borderId="2" xfId="0" applyNumberFormat="1" applyFont="1" applyBorder="1" applyAlignment="1" applyProtection="1">
      <alignment vertical="top"/>
    </xf>
    <xf numFmtId="0" fontId="1" fillId="4" borderId="1" xfId="0" applyFont="1" applyFill="1" applyBorder="1" applyAlignment="1" applyProtection="1">
      <alignment vertical="top"/>
    </xf>
    <xf numFmtId="0" fontId="11" fillId="0" borderId="1" xfId="0" applyFont="1" applyBorder="1" applyAlignment="1" applyProtection="1">
      <alignment vertical="top" wrapText="1"/>
    </xf>
    <xf numFmtId="0" fontId="1" fillId="0" borderId="1" xfId="0" applyNumberFormat="1" applyFont="1" applyBorder="1" applyAlignment="1" applyProtection="1">
      <alignment vertical="top"/>
    </xf>
    <xf numFmtId="0" fontId="2" fillId="0" borderId="1" xfId="0" applyFont="1" applyBorder="1" applyAlignment="1" applyProtection="1">
      <alignment vertical="top" wrapText="1"/>
    </xf>
    <xf numFmtId="0" fontId="11" fillId="0" borderId="0" xfId="0" applyFont="1" applyBorder="1" applyAlignment="1">
      <alignment wrapText="1"/>
    </xf>
    <xf numFmtId="0" fontId="20" fillId="0" borderId="1" xfId="0" applyFont="1" applyBorder="1" applyAlignment="1">
      <alignment vertical="center"/>
    </xf>
    <xf numFmtId="0" fontId="1" fillId="4" borderId="2" xfId="0" applyFont="1" applyFill="1" applyBorder="1" applyAlignment="1" applyProtection="1">
      <alignment vertical="top"/>
    </xf>
    <xf numFmtId="0" fontId="0" fillId="4" borderId="2" xfId="0" applyNumberFormat="1" applyFont="1" applyFill="1" applyBorder="1" applyAlignment="1" applyProtection="1">
      <alignment vertical="top"/>
    </xf>
    <xf numFmtId="0" fontId="19" fillId="0" borderId="1" xfId="0" applyFont="1" applyBorder="1" applyAlignment="1" applyProtection="1">
      <alignment vertical="top" wrapText="1"/>
    </xf>
    <xf numFmtId="0" fontId="0" fillId="0" borderId="3" xfId="0" applyBorder="1" applyAlignment="1">
      <alignment vertical="center" wrapText="1"/>
    </xf>
    <xf numFmtId="0" fontId="2" fillId="0" borderId="3" xfId="0" applyFont="1" applyBorder="1" applyAlignment="1" applyProtection="1">
      <alignment vertical="top" wrapText="1"/>
    </xf>
    <xf numFmtId="0" fontId="3" fillId="0" borderId="3" xfId="0" applyFont="1" applyBorder="1" applyAlignment="1" applyProtection="1">
      <alignment vertical="top" wrapText="1"/>
    </xf>
    <xf numFmtId="0" fontId="2" fillId="0" borderId="0"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13" fillId="0" borderId="0" xfId="0" applyFont="1" applyBorder="1" applyAlignment="1" applyProtection="1">
      <alignment vertical="top" wrapText="1"/>
    </xf>
  </cellXfs>
  <cellStyles count="1">
    <cellStyle name="Normal" xfId="0" builtinId="0"/>
  </cellStyles>
  <dxfs count="13">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retha.d.jones\Desktop\Copy%20of%20MTP%20Vendor%20Operational%20Status%2010.26.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ick Look-Up Tool"/>
      <sheetName val="Vendor Operational Status"/>
      <sheetName val="Cancellation Instructions"/>
      <sheetName val="Vendor"/>
      <sheetName val="Copy of MTP Vendor Operational "/>
    </sheetNames>
    <sheetDataSet>
      <sheetData sheetId="0"/>
      <sheetData sheetId="1"/>
      <sheetData sheetId="2"/>
      <sheetData sheetId="3">
        <row r="1">
          <cell r="D1" t="str">
            <v>Common Name</v>
          </cell>
          <cell r="J1" t="str">
            <v>City</v>
          </cell>
          <cell r="K1" t="str">
            <v>State/Region</v>
          </cell>
        </row>
        <row r="2">
          <cell r="J2" t="str">
            <v>Virginia Beach</v>
          </cell>
          <cell r="K2" t="str">
            <v>Virginia</v>
          </cell>
        </row>
        <row r="3">
          <cell r="J3" t="str">
            <v>Pigeon Forge</v>
          </cell>
          <cell r="K3" t="str">
            <v>Tennessee</v>
          </cell>
        </row>
        <row r="4">
          <cell r="J4" t="str">
            <v>Norfolk</v>
          </cell>
          <cell r="K4" t="str">
            <v>Virginia</v>
          </cell>
        </row>
        <row r="5">
          <cell r="J5" t="str">
            <v>Long Beach</v>
          </cell>
          <cell r="K5" t="str">
            <v>California</v>
          </cell>
        </row>
        <row r="6">
          <cell r="J6" t="str">
            <v>Atlanta</v>
          </cell>
          <cell r="K6" t="str">
            <v>Georgia</v>
          </cell>
        </row>
        <row r="7">
          <cell r="J7" t="str">
            <v>New Orleans</v>
          </cell>
          <cell r="K7" t="str">
            <v>Louisiana</v>
          </cell>
        </row>
        <row r="8">
          <cell r="J8" t="str">
            <v>Fontana</v>
          </cell>
          <cell r="K8" t="str">
            <v>California</v>
          </cell>
        </row>
        <row r="9">
          <cell r="J9" t="str">
            <v>Baltimore</v>
          </cell>
          <cell r="K9" t="str">
            <v>Maryland</v>
          </cell>
        </row>
        <row r="10">
          <cell r="J10" t="str">
            <v>San Diego</v>
          </cell>
          <cell r="K10" t="str">
            <v>California</v>
          </cell>
        </row>
        <row r="11">
          <cell r="J11" t="str">
            <v>Destin</v>
          </cell>
          <cell r="K11" t="str">
            <v>Florida</v>
          </cell>
        </row>
        <row r="12">
          <cell r="J12" t="str">
            <v>La Jolla</v>
          </cell>
          <cell r="K12" t="str">
            <v>California</v>
          </cell>
        </row>
        <row r="13">
          <cell r="J13" t="str">
            <v>Kissimmee</v>
          </cell>
          <cell r="K13" t="str">
            <v>Florida</v>
          </cell>
        </row>
        <row r="14">
          <cell r="J14" t="str">
            <v>San Francisco</v>
          </cell>
          <cell r="K14" t="str">
            <v>California</v>
          </cell>
        </row>
        <row r="15">
          <cell r="J15" t="str">
            <v>Santa Clara</v>
          </cell>
          <cell r="K15" t="str">
            <v>California</v>
          </cell>
        </row>
        <row r="16">
          <cell r="J16" t="str">
            <v>Charlotte</v>
          </cell>
          <cell r="K16" t="str">
            <v>North Carolina</v>
          </cell>
        </row>
        <row r="17">
          <cell r="J17" t="str">
            <v>San Pedro</v>
          </cell>
          <cell r="K17" t="str">
            <v>California</v>
          </cell>
        </row>
        <row r="18">
          <cell r="J18" t="str">
            <v>Las Vegas</v>
          </cell>
          <cell r="K18" t="str">
            <v>Nevada</v>
          </cell>
        </row>
        <row r="19">
          <cell r="J19" t="str">
            <v xml:space="preserve">Multiple </v>
          </cell>
          <cell r="K19" t="str">
            <v>Cities</v>
          </cell>
        </row>
        <row r="20">
          <cell r="J20" t="str">
            <v>San Marcos</v>
          </cell>
          <cell r="K20" t="str">
            <v>California</v>
          </cell>
        </row>
        <row r="21">
          <cell r="J21" t="str">
            <v>Williamsburg</v>
          </cell>
          <cell r="K21" t="str">
            <v>Virginia</v>
          </cell>
        </row>
        <row r="22">
          <cell r="J22" t="str">
            <v>Orlando</v>
          </cell>
          <cell r="K22" t="str">
            <v>Florida</v>
          </cell>
        </row>
        <row r="23">
          <cell r="J23" t="str">
            <v>Dana Point</v>
          </cell>
          <cell r="K23" t="str">
            <v>California</v>
          </cell>
        </row>
        <row r="24">
          <cell r="J24" t="str">
            <v>Daytona Beach</v>
          </cell>
          <cell r="K24" t="str">
            <v>Florida</v>
          </cell>
        </row>
        <row r="25">
          <cell r="J25" t="str">
            <v>Del Mar</v>
          </cell>
          <cell r="K25" t="str">
            <v>California</v>
          </cell>
        </row>
        <row r="26">
          <cell r="J26" t="str">
            <v>Anaheim</v>
          </cell>
          <cell r="K26" t="str">
            <v>California</v>
          </cell>
        </row>
        <row r="27">
          <cell r="J27" t="str">
            <v>Celebration</v>
          </cell>
          <cell r="K27" t="str">
            <v>Florida</v>
          </cell>
        </row>
        <row r="28">
          <cell r="J28" t="str">
            <v>Pigeon Forge</v>
          </cell>
          <cell r="K28" t="str">
            <v>Tennessee</v>
          </cell>
        </row>
        <row r="29">
          <cell r="J29" t="str">
            <v>Allentown</v>
          </cell>
          <cell r="K29" t="str">
            <v>Pennsylvania</v>
          </cell>
        </row>
        <row r="30">
          <cell r="J30" t="str">
            <v>San Diego</v>
          </cell>
          <cell r="K30" t="str">
            <v>California</v>
          </cell>
        </row>
        <row r="31">
          <cell r="J31" t="str">
            <v>Tampa</v>
          </cell>
          <cell r="K31" t="str">
            <v>Florida</v>
          </cell>
        </row>
        <row r="32">
          <cell r="J32" t="str">
            <v>San Diego</v>
          </cell>
          <cell r="K32" t="str">
            <v>California</v>
          </cell>
        </row>
        <row r="33">
          <cell r="J33" t="str">
            <v>Fayetteville</v>
          </cell>
          <cell r="K33" t="str">
            <v>Georgia</v>
          </cell>
        </row>
        <row r="34">
          <cell r="J34" t="str">
            <v>Orlando</v>
          </cell>
          <cell r="K34" t="str">
            <v>Florida</v>
          </cell>
        </row>
        <row r="35">
          <cell r="J35" t="str">
            <v>Atlanta</v>
          </cell>
          <cell r="K35" t="str">
            <v>Georgia</v>
          </cell>
        </row>
        <row r="36">
          <cell r="J36" t="str">
            <v>Orlando</v>
          </cell>
          <cell r="K36" t="str">
            <v>Florida</v>
          </cell>
        </row>
        <row r="37">
          <cell r="J37" t="str">
            <v xml:space="preserve">Multiple </v>
          </cell>
          <cell r="K37" t="str">
            <v>Cities</v>
          </cell>
        </row>
        <row r="38">
          <cell r="J38" t="str">
            <v>Memphis</v>
          </cell>
          <cell r="K38" t="str">
            <v>Tennessee</v>
          </cell>
        </row>
        <row r="39">
          <cell r="J39" t="str">
            <v>Nashville</v>
          </cell>
          <cell r="K39" t="str">
            <v>Tennessee</v>
          </cell>
        </row>
        <row r="40">
          <cell r="J40" t="str">
            <v>Washington</v>
          </cell>
          <cell r="K40" t="str">
            <v>District of Columbia</v>
          </cell>
        </row>
        <row r="41">
          <cell r="J41" t="str">
            <v>New Orleans</v>
          </cell>
          <cell r="K41" t="str">
            <v>Louisiana</v>
          </cell>
        </row>
        <row r="42">
          <cell r="J42" t="str">
            <v>New York</v>
          </cell>
          <cell r="K42" t="str">
            <v>New York</v>
          </cell>
        </row>
        <row r="43">
          <cell r="J43" t="str">
            <v>San Diego</v>
          </cell>
          <cell r="K43" t="str">
            <v>California</v>
          </cell>
        </row>
        <row r="44">
          <cell r="J44" t="str">
            <v>Branson</v>
          </cell>
          <cell r="K44" t="str">
            <v>Missouri</v>
          </cell>
        </row>
        <row r="45">
          <cell r="J45" t="str">
            <v>Hershey</v>
          </cell>
          <cell r="K45" t="str">
            <v>Pennsylvania</v>
          </cell>
        </row>
        <row r="46">
          <cell r="J46" t="str">
            <v>San Diego</v>
          </cell>
          <cell r="K46" t="str">
            <v>California</v>
          </cell>
        </row>
        <row r="47">
          <cell r="J47" t="str">
            <v>Orlando</v>
          </cell>
          <cell r="K47" t="str">
            <v>Florida</v>
          </cell>
        </row>
        <row r="48">
          <cell r="J48" t="str">
            <v>Orlando</v>
          </cell>
          <cell r="K48" t="str">
            <v>Florida</v>
          </cell>
        </row>
        <row r="49">
          <cell r="J49" t="str">
            <v xml:space="preserve">Multiple </v>
          </cell>
          <cell r="K49" t="str">
            <v>Cities</v>
          </cell>
        </row>
        <row r="50">
          <cell r="J50" t="str">
            <v>Virginia Beach</v>
          </cell>
          <cell r="K50" t="str">
            <v>Virginia</v>
          </cell>
        </row>
        <row r="51">
          <cell r="J51" t="str">
            <v>Various</v>
          </cell>
          <cell r="K51" t="str">
            <v>Cities</v>
          </cell>
        </row>
        <row r="52">
          <cell r="J52" t="str">
            <v>Avondale</v>
          </cell>
          <cell r="K52" t="str">
            <v>Arizona</v>
          </cell>
        </row>
        <row r="53">
          <cell r="J53" t="str">
            <v>Williamsburg</v>
          </cell>
          <cell r="K53" t="str">
            <v>Virginia</v>
          </cell>
        </row>
        <row r="54">
          <cell r="J54" t="str">
            <v>Irvine</v>
          </cell>
          <cell r="K54" t="str">
            <v>California</v>
          </cell>
        </row>
        <row r="55">
          <cell r="J55" t="str">
            <v>Kennedy Space Center</v>
          </cell>
          <cell r="K55" t="str">
            <v>Florida</v>
          </cell>
        </row>
        <row r="56">
          <cell r="J56" t="str">
            <v>Doswell</v>
          </cell>
          <cell r="K56" t="str">
            <v>Virginia</v>
          </cell>
        </row>
        <row r="57">
          <cell r="J57" t="str">
            <v>Buena Park</v>
          </cell>
          <cell r="K57" t="str">
            <v>California</v>
          </cell>
        </row>
        <row r="58">
          <cell r="J58" t="str">
            <v>Los Angeles</v>
          </cell>
          <cell r="K58" t="str">
            <v>California</v>
          </cell>
        </row>
        <row r="59">
          <cell r="J59" t="str">
            <v>Myrtle Beach</v>
          </cell>
          <cell r="K59" t="str">
            <v>South Carolina</v>
          </cell>
        </row>
        <row r="60">
          <cell r="J60" t="str">
            <v>Atlanta</v>
          </cell>
          <cell r="K60" t="str">
            <v>Georgia</v>
          </cell>
        </row>
        <row r="61">
          <cell r="J61" t="str">
            <v>Tempe</v>
          </cell>
          <cell r="K61" t="str">
            <v>Arizona</v>
          </cell>
        </row>
        <row r="62">
          <cell r="J62" t="str">
            <v>Somerville</v>
          </cell>
          <cell r="K62" t="str">
            <v>Massachusetts</v>
          </cell>
        </row>
        <row r="63">
          <cell r="J63" t="str">
            <v>Scaumburg</v>
          </cell>
          <cell r="K63" t="str">
            <v>Illinois</v>
          </cell>
        </row>
        <row r="64">
          <cell r="J64" t="str">
            <v>Grapevine</v>
          </cell>
          <cell r="K64" t="str">
            <v>Texas</v>
          </cell>
        </row>
        <row r="65">
          <cell r="J65" t="str">
            <v>Kansas City</v>
          </cell>
          <cell r="K65" t="str">
            <v>Missouri</v>
          </cell>
        </row>
        <row r="66">
          <cell r="J66" t="str">
            <v>Auburn Hills</v>
          </cell>
          <cell r="K66" t="str">
            <v>Michigan</v>
          </cell>
        </row>
        <row r="67">
          <cell r="J67" t="str">
            <v>Philadelphia</v>
          </cell>
          <cell r="K67" t="str">
            <v>Pennsylvania</v>
          </cell>
        </row>
        <row r="68">
          <cell r="J68" t="str">
            <v>Yonkers</v>
          </cell>
          <cell r="K68" t="str">
            <v>New York</v>
          </cell>
        </row>
        <row r="69">
          <cell r="J69" t="str">
            <v>Carlsbad</v>
          </cell>
          <cell r="K69" t="str">
            <v>California</v>
          </cell>
        </row>
        <row r="70">
          <cell r="J70" t="str">
            <v>Winter Haven</v>
          </cell>
          <cell r="K70" t="str">
            <v>Florida</v>
          </cell>
        </row>
        <row r="71">
          <cell r="J71" t="str">
            <v>Tampa</v>
          </cell>
          <cell r="K71" t="str">
            <v>Florida</v>
          </cell>
        </row>
        <row r="72">
          <cell r="J72" t="str">
            <v>Luray</v>
          </cell>
          <cell r="K72" t="str">
            <v>Virginia</v>
          </cell>
        </row>
        <row r="73">
          <cell r="J73" t="str">
            <v>Scottsdale</v>
          </cell>
          <cell r="K73" t="str">
            <v>Arizona</v>
          </cell>
        </row>
        <row r="74">
          <cell r="J74" t="str">
            <v>Buena Park</v>
          </cell>
          <cell r="K74" t="str">
            <v>California</v>
          </cell>
        </row>
        <row r="75">
          <cell r="J75" t="str">
            <v>Toronto</v>
          </cell>
          <cell r="K75" t="str">
            <v>Ontario</v>
          </cell>
        </row>
        <row r="76">
          <cell r="J76" t="str">
            <v>Kissimmee</v>
          </cell>
          <cell r="K76" t="str">
            <v>Florida</v>
          </cell>
        </row>
        <row r="77">
          <cell r="J77" t="str">
            <v>Lawrenceville</v>
          </cell>
          <cell r="K77" t="str">
            <v>Georgia</v>
          </cell>
        </row>
        <row r="78">
          <cell r="J78" t="str">
            <v>Schaumburg</v>
          </cell>
          <cell r="K78" t="str">
            <v>Illinois</v>
          </cell>
        </row>
        <row r="79">
          <cell r="J79" t="str">
            <v>Hanover</v>
          </cell>
          <cell r="K79" t="str">
            <v>Maryland</v>
          </cell>
        </row>
        <row r="80">
          <cell r="J80" t="str">
            <v>Lyndhurst</v>
          </cell>
          <cell r="K80" t="str">
            <v>New Jersey</v>
          </cell>
        </row>
        <row r="81">
          <cell r="J81" t="str">
            <v>Myrtle Beach</v>
          </cell>
          <cell r="K81" t="str">
            <v>South Carolina</v>
          </cell>
        </row>
        <row r="82">
          <cell r="J82" t="str">
            <v>Dallas</v>
          </cell>
          <cell r="K82" t="str">
            <v>Texas</v>
          </cell>
        </row>
        <row r="83">
          <cell r="J83" t="str">
            <v>Hollywood</v>
          </cell>
          <cell r="K83" t="str">
            <v>California</v>
          </cell>
        </row>
        <row r="84">
          <cell r="J84" t="str">
            <v>Las Vegas</v>
          </cell>
          <cell r="K84" t="str">
            <v>Nevada</v>
          </cell>
        </row>
        <row r="85">
          <cell r="J85" t="str">
            <v>New York</v>
          </cell>
          <cell r="K85" t="str">
            <v>New York</v>
          </cell>
        </row>
        <row r="86">
          <cell r="J86" t="str">
            <v>Orlando</v>
          </cell>
          <cell r="K86" t="str">
            <v>Florida</v>
          </cell>
        </row>
        <row r="87">
          <cell r="J87" t="str">
            <v>San Francisco</v>
          </cell>
          <cell r="K87" t="str">
            <v>California</v>
          </cell>
        </row>
        <row r="88">
          <cell r="J88" t="str">
            <v>Washington</v>
          </cell>
          <cell r="K88" t="str">
            <v>District of Columbia</v>
          </cell>
        </row>
        <row r="89">
          <cell r="J89" t="str">
            <v>Nashville</v>
          </cell>
          <cell r="K89" t="str">
            <v>Tennessee</v>
          </cell>
        </row>
        <row r="90">
          <cell r="J90" t="str">
            <v>Mammoth Lakes</v>
          </cell>
          <cell r="K90" t="str">
            <v>California</v>
          </cell>
        </row>
        <row r="91">
          <cell r="J91" t="str">
            <v>San Diego</v>
          </cell>
          <cell r="K91" t="str">
            <v>California</v>
          </cell>
        </row>
        <row r="92">
          <cell r="J92" t="str">
            <v>Mechanicsville</v>
          </cell>
          <cell r="K92" t="str">
            <v>Maryland</v>
          </cell>
        </row>
        <row r="93">
          <cell r="J93" t="str">
            <v>Baltimore</v>
          </cell>
          <cell r="K93" t="str">
            <v>Maryland</v>
          </cell>
        </row>
        <row r="94">
          <cell r="J94" t="str">
            <v>Muskegon</v>
          </cell>
          <cell r="K94" t="str">
            <v>Michigan</v>
          </cell>
        </row>
        <row r="95">
          <cell r="J95" t="str">
            <v>Virginia Beach</v>
          </cell>
          <cell r="K95" t="str">
            <v>Virginia</v>
          </cell>
        </row>
        <row r="96">
          <cell r="J96" t="str">
            <v>Baltimore</v>
          </cell>
          <cell r="K96" t="str">
            <v>Maryland</v>
          </cell>
        </row>
        <row r="97">
          <cell r="J97" t="str">
            <v>San Diego</v>
          </cell>
          <cell r="K97" t="str">
            <v>California</v>
          </cell>
        </row>
        <row r="98">
          <cell r="J98" t="str">
            <v>Virginia Beach</v>
          </cell>
          <cell r="K98" t="str">
            <v>Virginia</v>
          </cell>
        </row>
        <row r="99">
          <cell r="J99" t="str">
            <v xml:space="preserve">Multiple </v>
          </cell>
          <cell r="K99" t="str">
            <v>Cities</v>
          </cell>
        </row>
        <row r="100">
          <cell r="J100" t="str">
            <v>Buena Park</v>
          </cell>
          <cell r="K100" t="str">
            <v>California</v>
          </cell>
        </row>
        <row r="101">
          <cell r="J101" t="str">
            <v>Orlando</v>
          </cell>
          <cell r="K101" t="str">
            <v>Florida</v>
          </cell>
        </row>
        <row r="102">
          <cell r="J102" t="str">
            <v>San Diego</v>
          </cell>
          <cell r="K102" t="str">
            <v>California</v>
          </cell>
        </row>
        <row r="103">
          <cell r="J103" t="str">
            <v>San Dimas</v>
          </cell>
          <cell r="K103" t="str">
            <v>California</v>
          </cell>
        </row>
        <row r="104">
          <cell r="J104" t="str">
            <v>San Diego</v>
          </cell>
          <cell r="K104" t="str">
            <v>California</v>
          </cell>
        </row>
        <row r="105">
          <cell r="J105" t="str">
            <v>Baltimore</v>
          </cell>
          <cell r="K105" t="str">
            <v>Maryland</v>
          </cell>
        </row>
        <row r="106">
          <cell r="J106" t="str">
            <v>Orlando</v>
          </cell>
          <cell r="K106" t="str">
            <v>Florida</v>
          </cell>
        </row>
        <row r="107">
          <cell r="J107" t="str">
            <v>Saint Augustine</v>
          </cell>
          <cell r="K107" t="str">
            <v>Florida</v>
          </cell>
        </row>
        <row r="108">
          <cell r="J108" t="str">
            <v>Columbia</v>
          </cell>
          <cell r="K108" t="str">
            <v>South Carolina</v>
          </cell>
        </row>
        <row r="109">
          <cell r="J109" t="str">
            <v>San Diego</v>
          </cell>
          <cell r="K109" t="str">
            <v>California</v>
          </cell>
        </row>
        <row r="110">
          <cell r="J110" t="str">
            <v>San Francisco</v>
          </cell>
          <cell r="K110" t="str">
            <v>California</v>
          </cell>
        </row>
        <row r="111">
          <cell r="J111" t="str">
            <v>Santa Cruz</v>
          </cell>
          <cell r="K111" t="str">
            <v>California</v>
          </cell>
        </row>
        <row r="112">
          <cell r="J112" t="str">
            <v>Weston</v>
          </cell>
          <cell r="K112" t="str">
            <v>Florida</v>
          </cell>
        </row>
        <row r="113">
          <cell r="J113" t="str">
            <v>San Diego</v>
          </cell>
          <cell r="K113" t="str">
            <v>California</v>
          </cell>
        </row>
        <row r="114">
          <cell r="J114" t="str">
            <v>San Diego</v>
          </cell>
          <cell r="K114" t="str">
            <v>California</v>
          </cell>
        </row>
        <row r="115">
          <cell r="J115" t="str">
            <v>San Diego</v>
          </cell>
          <cell r="K115" t="str">
            <v>California</v>
          </cell>
        </row>
        <row r="116">
          <cell r="J116" t="str">
            <v>Tempe</v>
          </cell>
          <cell r="K116" t="str">
            <v>Arizona</v>
          </cell>
        </row>
        <row r="117">
          <cell r="J117" t="str">
            <v>Concord</v>
          </cell>
          <cell r="K117" t="str">
            <v>North Carolina</v>
          </cell>
        </row>
        <row r="118">
          <cell r="J118" t="str">
            <v>Grapevine</v>
          </cell>
          <cell r="K118" t="str">
            <v>Texas</v>
          </cell>
        </row>
        <row r="119">
          <cell r="J119" t="str">
            <v>Kansas City</v>
          </cell>
          <cell r="K119" t="str">
            <v>Missouri</v>
          </cell>
        </row>
        <row r="120">
          <cell r="J120" t="str">
            <v>Auburn Hills</v>
          </cell>
          <cell r="K120" t="str">
            <v>Michigan</v>
          </cell>
        </row>
        <row r="121">
          <cell r="J121" t="str">
            <v>Bloomington</v>
          </cell>
          <cell r="K121" t="str">
            <v>Minnesota</v>
          </cell>
        </row>
        <row r="122">
          <cell r="J122" t="str">
            <v>Orlando</v>
          </cell>
          <cell r="K122" t="str">
            <v>Florida</v>
          </cell>
        </row>
        <row r="123">
          <cell r="J123" t="str">
            <v xml:space="preserve">Multiple </v>
          </cell>
          <cell r="K123" t="str">
            <v>Cities</v>
          </cell>
        </row>
        <row r="124">
          <cell r="J124" t="str">
            <v>Upper Marlboro</v>
          </cell>
          <cell r="K124" t="str">
            <v>Maryland</v>
          </cell>
        </row>
        <row r="125">
          <cell r="J125" t="str">
            <v>Vallejo</v>
          </cell>
          <cell r="K125" t="str">
            <v>California</v>
          </cell>
        </row>
        <row r="126">
          <cell r="J126" t="str">
            <v>Jackson</v>
          </cell>
          <cell r="K126" t="str">
            <v>New Jersey</v>
          </cell>
        </row>
        <row r="127">
          <cell r="J127" t="str">
            <v>Valencia</v>
          </cell>
          <cell r="K127" t="str">
            <v>California</v>
          </cell>
        </row>
        <row r="128">
          <cell r="J128" t="str">
            <v>Valencia</v>
          </cell>
          <cell r="K128" t="str">
            <v>California</v>
          </cell>
        </row>
        <row r="129">
          <cell r="J129" t="str">
            <v>Austell</v>
          </cell>
          <cell r="K129" t="str">
            <v>Georgia</v>
          </cell>
        </row>
        <row r="130">
          <cell r="J130" t="str">
            <v>Lewisburg</v>
          </cell>
          <cell r="K130" t="str">
            <v>Pennsylvania</v>
          </cell>
        </row>
        <row r="131">
          <cell r="J131" t="str">
            <v>Orlando</v>
          </cell>
          <cell r="K131" t="str">
            <v>Florida</v>
          </cell>
        </row>
        <row r="132">
          <cell r="J132" t="str">
            <v>Big Bear Lake</v>
          </cell>
          <cell r="K132" t="str">
            <v>California</v>
          </cell>
        </row>
        <row r="133">
          <cell r="J133" t="str">
            <v>Charleston</v>
          </cell>
          <cell r="K133" t="str">
            <v>South Carolina</v>
          </cell>
        </row>
        <row r="134">
          <cell r="J134" t="str">
            <v>Camarillo</v>
          </cell>
          <cell r="K134" t="str">
            <v>California</v>
          </cell>
        </row>
        <row r="135">
          <cell r="J135" t="str">
            <v>Sandy Spring</v>
          </cell>
          <cell r="K135" t="str">
            <v>Maryland</v>
          </cell>
        </row>
        <row r="136">
          <cell r="J136" t="str">
            <v>Various</v>
          </cell>
          <cell r="K136" t="str">
            <v>Locations</v>
          </cell>
        </row>
        <row r="137">
          <cell r="J137" t="str">
            <v>Branson</v>
          </cell>
          <cell r="K137" t="str">
            <v>Missouri</v>
          </cell>
        </row>
        <row r="138">
          <cell r="J138" t="str">
            <v>Branson</v>
          </cell>
          <cell r="K138" t="str">
            <v>Tennessee</v>
          </cell>
        </row>
        <row r="139">
          <cell r="J139" t="str">
            <v>Orlando</v>
          </cell>
          <cell r="K139" t="str">
            <v>Florida</v>
          </cell>
        </row>
        <row r="140">
          <cell r="J140" t="str">
            <v>Universal City</v>
          </cell>
          <cell r="K140" t="str">
            <v>California</v>
          </cell>
        </row>
        <row r="141">
          <cell r="J141" t="str">
            <v>Santa Rosa Valley</v>
          </cell>
          <cell r="K141" t="str">
            <v>California</v>
          </cell>
        </row>
        <row r="142">
          <cell r="J142" t="str">
            <v>San Diego</v>
          </cell>
          <cell r="K142" t="str">
            <v>California</v>
          </cell>
        </row>
        <row r="143">
          <cell r="J143" t="str">
            <v>Greenboro</v>
          </cell>
          <cell r="K143" t="str">
            <v>North Carolina</v>
          </cell>
        </row>
        <row r="144">
          <cell r="J144" t="str">
            <v>Kenansville</v>
          </cell>
          <cell r="K144" t="str">
            <v>Florida</v>
          </cell>
        </row>
        <row r="145">
          <cell r="J145" t="str">
            <v>Syracuse</v>
          </cell>
          <cell r="K145" t="str">
            <v>New York</v>
          </cell>
        </row>
        <row r="146">
          <cell r="J146" t="str">
            <v>Orlando</v>
          </cell>
          <cell r="K146" t="str">
            <v>Florida</v>
          </cell>
        </row>
        <row r="147">
          <cell r="J147" t="str">
            <v>Panama City</v>
          </cell>
          <cell r="K147" t="str">
            <v>Florida</v>
          </cell>
        </row>
        <row r="148">
          <cell r="J148" t="str">
            <v>Myrtle Beach</v>
          </cell>
          <cell r="K148" t="str">
            <v>South Carolina</v>
          </cell>
        </row>
        <row r="149">
          <cell r="J149" t="str">
            <v>Pigeon Forge</v>
          </cell>
          <cell r="K149" t="str">
            <v>Tennessee</v>
          </cell>
        </row>
      </sheetData>
      <sheetData sheetId="4" refreshError="1"/>
    </sheetDataSet>
  </externalBook>
</externalLink>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73" t="s">
        <v>926</v>
      </c>
      <c r="B1" s="73"/>
      <c r="C1" s="73"/>
      <c r="D1" s="73"/>
      <c r="E1" s="73"/>
      <c r="F1" s="73"/>
      <c r="G1" s="73"/>
      <c r="H1" s="73"/>
      <c r="I1" s="73"/>
      <c r="J1" s="73"/>
      <c r="K1" s="73"/>
      <c r="L1" s="73"/>
    </row>
    <row r="2" spans="1:12" ht="15.75" thickBot="1" x14ac:dyDescent="0.3"/>
    <row r="3" spans="1:12" ht="19.5" thickBot="1" x14ac:dyDescent="0.35">
      <c r="A3" s="13" t="s">
        <v>927</v>
      </c>
      <c r="B3" s="76" t="s">
        <v>886</v>
      </c>
      <c r="C3" s="77"/>
      <c r="D3" s="77"/>
      <c r="E3" s="78"/>
      <c r="F3" s="74" t="s">
        <v>928</v>
      </c>
      <c r="G3" s="75"/>
      <c r="H3" s="75"/>
    </row>
    <row r="4" spans="1:12" ht="8.1" customHeight="1" thickBot="1" x14ac:dyDescent="0.35">
      <c r="A4" s="13"/>
      <c r="B4" s="22"/>
      <c r="C4" s="22"/>
      <c r="D4" s="22"/>
      <c r="E4" s="21"/>
      <c r="F4" s="20"/>
      <c r="G4" s="20"/>
    </row>
    <row r="5" spans="1:12" ht="19.5" thickBot="1" x14ac:dyDescent="0.35">
      <c r="A5" s="14" t="s">
        <v>922</v>
      </c>
      <c r="B5" s="79" t="str">
        <f>IFERROR(INDEX(Vendor!J:J&amp;", "&amp;Vendor!K:K,MATCH(B3,Vendor!D:D,0),1),"")</f>
        <v>Jackson, New Jersey</v>
      </c>
      <c r="C5" s="80"/>
      <c r="D5" s="81"/>
    </row>
    <row r="6" spans="1:12" ht="7.5" customHeight="1" thickBot="1" x14ac:dyDescent="0.35">
      <c r="A6" s="14"/>
      <c r="B6" s="23"/>
    </row>
    <row r="7" spans="1:12" ht="19.5" thickBot="1" x14ac:dyDescent="0.35">
      <c r="A7" s="14" t="s">
        <v>923</v>
      </c>
      <c r="B7" s="24" t="str">
        <f>IFERROR(VLOOKUP(B3,Table13[],3,FALSE),"")</f>
        <v>Open</v>
      </c>
    </row>
    <row r="8" spans="1:12" ht="8.1" customHeight="1" thickBot="1" x14ac:dyDescent="0.35">
      <c r="A8" s="14"/>
      <c r="B8" s="17"/>
    </row>
    <row r="9" spans="1:12" ht="19.5" thickBot="1" x14ac:dyDescent="0.35">
      <c r="A9" s="14" t="s">
        <v>924</v>
      </c>
      <c r="B9" s="25">
        <f>IFERROR(VLOOKUP(B3,Table13[],4,FALSE),"")</f>
        <v>44159</v>
      </c>
    </row>
    <row r="10" spans="1:12" ht="10.5" customHeight="1" thickBot="1" x14ac:dyDescent="0.3">
      <c r="A10" s="14"/>
    </row>
    <row r="11" spans="1:12" ht="18.95" customHeight="1" x14ac:dyDescent="0.25">
      <c r="A11" s="15" t="s">
        <v>925</v>
      </c>
      <c r="B11" s="64" t="str">
        <f>_xlfn.IFNA(VLOOKUP(B3,Table13[],5,FALSE),"")</f>
        <v>Open  Advanced reservations required.</v>
      </c>
      <c r="C11" s="65"/>
      <c r="D11" s="65"/>
      <c r="E11" s="65"/>
      <c r="F11" s="65"/>
      <c r="G11" s="65"/>
      <c r="H11" s="65"/>
      <c r="I11" s="65"/>
      <c r="J11" s="65"/>
      <c r="K11" s="66"/>
    </row>
    <row r="12" spans="1:12" x14ac:dyDescent="0.25">
      <c r="B12" s="67"/>
      <c r="C12" s="68"/>
      <c r="D12" s="68"/>
      <c r="E12" s="68"/>
      <c r="F12" s="68"/>
      <c r="G12" s="68"/>
      <c r="H12" s="68"/>
      <c r="I12" s="68"/>
      <c r="J12" s="68"/>
      <c r="K12" s="69"/>
    </row>
    <row r="13" spans="1:12" x14ac:dyDescent="0.25">
      <c r="B13" s="67"/>
      <c r="C13" s="68"/>
      <c r="D13" s="68"/>
      <c r="E13" s="68"/>
      <c r="F13" s="68"/>
      <c r="G13" s="68"/>
      <c r="H13" s="68"/>
      <c r="I13" s="68"/>
      <c r="J13" s="68"/>
      <c r="K13" s="69"/>
    </row>
    <row r="14" spans="1:12" x14ac:dyDescent="0.25">
      <c r="B14" s="67"/>
      <c r="C14" s="68"/>
      <c r="D14" s="68"/>
      <c r="E14" s="68"/>
      <c r="F14" s="68"/>
      <c r="G14" s="68"/>
      <c r="H14" s="68"/>
      <c r="I14" s="68"/>
      <c r="J14" s="68"/>
      <c r="K14" s="69"/>
    </row>
    <row r="15" spans="1:12" x14ac:dyDescent="0.25">
      <c r="B15" s="67"/>
      <c r="C15" s="68"/>
      <c r="D15" s="68"/>
      <c r="E15" s="68"/>
      <c r="F15" s="68"/>
      <c r="G15" s="68"/>
      <c r="H15" s="68"/>
      <c r="I15" s="68"/>
      <c r="J15" s="68"/>
      <c r="K15" s="69"/>
    </row>
    <row r="16" spans="1:12" x14ac:dyDescent="0.25">
      <c r="B16" s="67"/>
      <c r="C16" s="68"/>
      <c r="D16" s="68"/>
      <c r="E16" s="68"/>
      <c r="F16" s="68"/>
      <c r="G16" s="68"/>
      <c r="H16" s="68"/>
      <c r="I16" s="68"/>
      <c r="J16" s="68"/>
      <c r="K16" s="69"/>
    </row>
    <row r="17" spans="2:11" x14ac:dyDescent="0.25">
      <c r="B17" s="67"/>
      <c r="C17" s="68"/>
      <c r="D17" s="68"/>
      <c r="E17" s="68"/>
      <c r="F17" s="68"/>
      <c r="G17" s="68"/>
      <c r="H17" s="68"/>
      <c r="I17" s="68"/>
      <c r="J17" s="68"/>
      <c r="K17" s="69"/>
    </row>
    <row r="18" spans="2:11" x14ac:dyDescent="0.25">
      <c r="B18" s="67"/>
      <c r="C18" s="68"/>
      <c r="D18" s="68"/>
      <c r="E18" s="68"/>
      <c r="F18" s="68"/>
      <c r="G18" s="68"/>
      <c r="H18" s="68"/>
      <c r="I18" s="68"/>
      <c r="J18" s="68"/>
      <c r="K18" s="69"/>
    </row>
    <row r="19" spans="2:11" x14ac:dyDescent="0.25">
      <c r="B19" s="67"/>
      <c r="C19" s="68"/>
      <c r="D19" s="68"/>
      <c r="E19" s="68"/>
      <c r="F19" s="68"/>
      <c r="G19" s="68"/>
      <c r="H19" s="68"/>
      <c r="I19" s="68"/>
      <c r="J19" s="68"/>
      <c r="K19" s="69"/>
    </row>
    <row r="20" spans="2:11" x14ac:dyDescent="0.25">
      <c r="B20" s="67"/>
      <c r="C20" s="68"/>
      <c r="D20" s="68"/>
      <c r="E20" s="68"/>
      <c r="F20" s="68"/>
      <c r="G20" s="68"/>
      <c r="H20" s="68"/>
      <c r="I20" s="68"/>
      <c r="J20" s="68"/>
      <c r="K20" s="69"/>
    </row>
    <row r="21" spans="2:11" x14ac:dyDescent="0.25">
      <c r="B21" s="67"/>
      <c r="C21" s="68"/>
      <c r="D21" s="68"/>
      <c r="E21" s="68"/>
      <c r="F21" s="68"/>
      <c r="G21" s="68"/>
      <c r="H21" s="68"/>
      <c r="I21" s="68"/>
      <c r="J21" s="68"/>
      <c r="K21" s="69"/>
    </row>
    <row r="22" spans="2:11" x14ac:dyDescent="0.25">
      <c r="B22" s="67"/>
      <c r="C22" s="68"/>
      <c r="D22" s="68"/>
      <c r="E22" s="68"/>
      <c r="F22" s="68"/>
      <c r="G22" s="68"/>
      <c r="H22" s="68"/>
      <c r="I22" s="68"/>
      <c r="J22" s="68"/>
      <c r="K22" s="69"/>
    </row>
    <row r="23" spans="2:11" x14ac:dyDescent="0.25">
      <c r="B23" s="67"/>
      <c r="C23" s="68"/>
      <c r="D23" s="68"/>
      <c r="E23" s="68"/>
      <c r="F23" s="68"/>
      <c r="G23" s="68"/>
      <c r="H23" s="68"/>
      <c r="I23" s="68"/>
      <c r="J23" s="68"/>
      <c r="K23" s="69"/>
    </row>
    <row r="24" spans="2:11" x14ac:dyDescent="0.25">
      <c r="B24" s="67"/>
      <c r="C24" s="68"/>
      <c r="D24" s="68"/>
      <c r="E24" s="68"/>
      <c r="F24" s="68"/>
      <c r="G24" s="68"/>
      <c r="H24" s="68"/>
      <c r="I24" s="68"/>
      <c r="J24" s="68"/>
      <c r="K24" s="69"/>
    </row>
    <row r="25" spans="2:11" x14ac:dyDescent="0.25">
      <c r="B25" s="67"/>
      <c r="C25" s="68"/>
      <c r="D25" s="68"/>
      <c r="E25" s="68"/>
      <c r="F25" s="68"/>
      <c r="G25" s="68"/>
      <c r="H25" s="68"/>
      <c r="I25" s="68"/>
      <c r="J25" s="68"/>
      <c r="K25" s="69"/>
    </row>
    <row r="26" spans="2:11" x14ac:dyDescent="0.25">
      <c r="B26" s="67"/>
      <c r="C26" s="68"/>
      <c r="D26" s="68"/>
      <c r="E26" s="68"/>
      <c r="F26" s="68"/>
      <c r="G26" s="68"/>
      <c r="H26" s="68"/>
      <c r="I26" s="68"/>
      <c r="J26" s="68"/>
      <c r="K26" s="69"/>
    </row>
    <row r="27" spans="2:11" x14ac:dyDescent="0.25">
      <c r="B27" s="67"/>
      <c r="C27" s="68"/>
      <c r="D27" s="68"/>
      <c r="E27" s="68"/>
      <c r="F27" s="68"/>
      <c r="G27" s="68"/>
      <c r="H27" s="68"/>
      <c r="I27" s="68"/>
      <c r="J27" s="68"/>
      <c r="K27" s="69"/>
    </row>
    <row r="28" spans="2:11" x14ac:dyDescent="0.25">
      <c r="B28" s="67"/>
      <c r="C28" s="68"/>
      <c r="D28" s="68"/>
      <c r="E28" s="68"/>
      <c r="F28" s="68"/>
      <c r="G28" s="68"/>
      <c r="H28" s="68"/>
      <c r="I28" s="68"/>
      <c r="J28" s="68"/>
      <c r="K28" s="69"/>
    </row>
    <row r="29" spans="2:11" x14ac:dyDescent="0.25">
      <c r="B29" s="67"/>
      <c r="C29" s="68"/>
      <c r="D29" s="68"/>
      <c r="E29" s="68"/>
      <c r="F29" s="68"/>
      <c r="G29" s="68"/>
      <c r="H29" s="68"/>
      <c r="I29" s="68"/>
      <c r="J29" s="68"/>
      <c r="K29" s="69"/>
    </row>
    <row r="30" spans="2:11" x14ac:dyDescent="0.25">
      <c r="B30" s="67"/>
      <c r="C30" s="68"/>
      <c r="D30" s="68"/>
      <c r="E30" s="68"/>
      <c r="F30" s="68"/>
      <c r="G30" s="68"/>
      <c r="H30" s="68"/>
      <c r="I30" s="68"/>
      <c r="J30" s="68"/>
      <c r="K30" s="69"/>
    </row>
    <row r="31" spans="2:11" x14ac:dyDescent="0.25">
      <c r="B31" s="67"/>
      <c r="C31" s="68"/>
      <c r="D31" s="68"/>
      <c r="E31" s="68"/>
      <c r="F31" s="68"/>
      <c r="G31" s="68"/>
      <c r="H31" s="68"/>
      <c r="I31" s="68"/>
      <c r="J31" s="68"/>
      <c r="K31" s="69"/>
    </row>
    <row r="32" spans="2:11" x14ac:dyDescent="0.25">
      <c r="B32" s="67"/>
      <c r="C32" s="68"/>
      <c r="D32" s="68"/>
      <c r="E32" s="68"/>
      <c r="F32" s="68"/>
      <c r="G32" s="68"/>
      <c r="H32" s="68"/>
      <c r="I32" s="68"/>
      <c r="J32" s="68"/>
      <c r="K32" s="69"/>
    </row>
    <row r="33" spans="2:11" x14ac:dyDescent="0.25">
      <c r="B33" s="67"/>
      <c r="C33" s="68"/>
      <c r="D33" s="68"/>
      <c r="E33" s="68"/>
      <c r="F33" s="68"/>
      <c r="G33" s="68"/>
      <c r="H33" s="68"/>
      <c r="I33" s="68"/>
      <c r="J33" s="68"/>
      <c r="K33" s="69"/>
    </row>
    <row r="34" spans="2:11" x14ac:dyDescent="0.25">
      <c r="B34" s="67"/>
      <c r="C34" s="68"/>
      <c r="D34" s="68"/>
      <c r="E34" s="68"/>
      <c r="F34" s="68"/>
      <c r="G34" s="68"/>
      <c r="H34" s="68"/>
      <c r="I34" s="68"/>
      <c r="J34" s="68"/>
      <c r="K34" s="69"/>
    </row>
    <row r="35" spans="2:11" x14ac:dyDescent="0.25">
      <c r="B35" s="67"/>
      <c r="C35" s="68"/>
      <c r="D35" s="68"/>
      <c r="E35" s="68"/>
      <c r="F35" s="68"/>
      <c r="G35" s="68"/>
      <c r="H35" s="68"/>
      <c r="I35" s="68"/>
      <c r="J35" s="68"/>
      <c r="K35" s="69"/>
    </row>
    <row r="36" spans="2:11" x14ac:dyDescent="0.25">
      <c r="B36" s="67"/>
      <c r="C36" s="68"/>
      <c r="D36" s="68"/>
      <c r="E36" s="68"/>
      <c r="F36" s="68"/>
      <c r="G36" s="68"/>
      <c r="H36" s="68"/>
      <c r="I36" s="68"/>
      <c r="J36" s="68"/>
      <c r="K36" s="69"/>
    </row>
    <row r="37" spans="2:11" x14ac:dyDescent="0.25">
      <c r="B37" s="67"/>
      <c r="C37" s="68"/>
      <c r="D37" s="68"/>
      <c r="E37" s="68"/>
      <c r="F37" s="68"/>
      <c r="G37" s="68"/>
      <c r="H37" s="68"/>
      <c r="I37" s="68"/>
      <c r="J37" s="68"/>
      <c r="K37" s="69"/>
    </row>
    <row r="38" spans="2:11" x14ac:dyDescent="0.25">
      <c r="B38" s="67"/>
      <c r="C38" s="68"/>
      <c r="D38" s="68"/>
      <c r="E38" s="68"/>
      <c r="F38" s="68"/>
      <c r="G38" s="68"/>
      <c r="H38" s="68"/>
      <c r="I38" s="68"/>
      <c r="J38" s="68"/>
      <c r="K38" s="69"/>
    </row>
    <row r="39" spans="2:11" x14ac:dyDescent="0.25">
      <c r="B39" s="67"/>
      <c r="C39" s="68"/>
      <c r="D39" s="68"/>
      <c r="E39" s="68"/>
      <c r="F39" s="68"/>
      <c r="G39" s="68"/>
      <c r="H39" s="68"/>
      <c r="I39" s="68"/>
      <c r="J39" s="68"/>
      <c r="K39" s="69"/>
    </row>
    <row r="40" spans="2:11" x14ac:dyDescent="0.25">
      <c r="B40" s="67"/>
      <c r="C40" s="68"/>
      <c r="D40" s="68"/>
      <c r="E40" s="68"/>
      <c r="F40" s="68"/>
      <c r="G40" s="68"/>
      <c r="H40" s="68"/>
      <c r="I40" s="68"/>
      <c r="J40" s="68"/>
      <c r="K40" s="69"/>
    </row>
    <row r="41" spans="2:11" x14ac:dyDescent="0.25">
      <c r="B41" s="67"/>
      <c r="C41" s="68"/>
      <c r="D41" s="68"/>
      <c r="E41" s="68"/>
      <c r="F41" s="68"/>
      <c r="G41" s="68"/>
      <c r="H41" s="68"/>
      <c r="I41" s="68"/>
      <c r="J41" s="68"/>
      <c r="K41" s="69"/>
    </row>
    <row r="42" spans="2:11" x14ac:dyDescent="0.25">
      <c r="B42" s="67"/>
      <c r="C42" s="68"/>
      <c r="D42" s="68"/>
      <c r="E42" s="68"/>
      <c r="F42" s="68"/>
      <c r="G42" s="68"/>
      <c r="H42" s="68"/>
      <c r="I42" s="68"/>
      <c r="J42" s="68"/>
      <c r="K42" s="69"/>
    </row>
    <row r="43" spans="2:11" x14ac:dyDescent="0.25">
      <c r="B43" s="67"/>
      <c r="C43" s="68"/>
      <c r="D43" s="68"/>
      <c r="E43" s="68"/>
      <c r="F43" s="68"/>
      <c r="G43" s="68"/>
      <c r="H43" s="68"/>
      <c r="I43" s="68"/>
      <c r="J43" s="68"/>
      <c r="K43" s="69"/>
    </row>
    <row r="44" spans="2:11" x14ac:dyDescent="0.25">
      <c r="B44" s="67"/>
      <c r="C44" s="68"/>
      <c r="D44" s="68"/>
      <c r="E44" s="68"/>
      <c r="F44" s="68"/>
      <c r="G44" s="68"/>
      <c r="H44" s="68"/>
      <c r="I44" s="68"/>
      <c r="J44" s="68"/>
      <c r="K44" s="69"/>
    </row>
    <row r="45" spans="2:11" x14ac:dyDescent="0.25">
      <c r="B45" s="67"/>
      <c r="C45" s="68"/>
      <c r="D45" s="68"/>
      <c r="E45" s="68"/>
      <c r="F45" s="68"/>
      <c r="G45" s="68"/>
      <c r="H45" s="68"/>
      <c r="I45" s="68"/>
      <c r="J45" s="68"/>
      <c r="K45" s="69"/>
    </row>
    <row r="46" spans="2:11" x14ac:dyDescent="0.25">
      <c r="B46" s="67"/>
      <c r="C46" s="68"/>
      <c r="D46" s="68"/>
      <c r="E46" s="68"/>
      <c r="F46" s="68"/>
      <c r="G46" s="68"/>
      <c r="H46" s="68"/>
      <c r="I46" s="68"/>
      <c r="J46" s="68"/>
      <c r="K46" s="69"/>
    </row>
    <row r="47" spans="2:11" x14ac:dyDescent="0.25">
      <c r="B47" s="67"/>
      <c r="C47" s="68"/>
      <c r="D47" s="68"/>
      <c r="E47" s="68"/>
      <c r="F47" s="68"/>
      <c r="G47" s="68"/>
      <c r="H47" s="68"/>
      <c r="I47" s="68"/>
      <c r="J47" s="68"/>
      <c r="K47" s="69"/>
    </row>
    <row r="48" spans="2:11" x14ac:dyDescent="0.25">
      <c r="B48" s="67"/>
      <c r="C48" s="68"/>
      <c r="D48" s="68"/>
      <c r="E48" s="68"/>
      <c r="F48" s="68"/>
      <c r="G48" s="68"/>
      <c r="H48" s="68"/>
      <c r="I48" s="68"/>
      <c r="J48" s="68"/>
      <c r="K48" s="69"/>
    </row>
    <row r="49" spans="2:11" x14ac:dyDescent="0.25">
      <c r="B49" s="67"/>
      <c r="C49" s="68"/>
      <c r="D49" s="68"/>
      <c r="E49" s="68"/>
      <c r="F49" s="68"/>
      <c r="G49" s="68"/>
      <c r="H49" s="68"/>
      <c r="I49" s="68"/>
      <c r="J49" s="68"/>
      <c r="K49" s="69"/>
    </row>
    <row r="50" spans="2:11" x14ac:dyDescent="0.25">
      <c r="B50" s="67"/>
      <c r="C50" s="68"/>
      <c r="D50" s="68"/>
      <c r="E50" s="68"/>
      <c r="F50" s="68"/>
      <c r="G50" s="68"/>
      <c r="H50" s="68"/>
      <c r="I50" s="68"/>
      <c r="J50" s="68"/>
      <c r="K50" s="69"/>
    </row>
    <row r="51" spans="2:11" x14ac:dyDescent="0.25">
      <c r="B51" s="67"/>
      <c r="C51" s="68"/>
      <c r="D51" s="68"/>
      <c r="E51" s="68"/>
      <c r="F51" s="68"/>
      <c r="G51" s="68"/>
      <c r="H51" s="68"/>
      <c r="I51" s="68"/>
      <c r="J51" s="68"/>
      <c r="K51" s="69"/>
    </row>
    <row r="52" spans="2:11" x14ac:dyDescent="0.25">
      <c r="B52" s="67"/>
      <c r="C52" s="68"/>
      <c r="D52" s="68"/>
      <c r="E52" s="68"/>
      <c r="F52" s="68"/>
      <c r="G52" s="68"/>
      <c r="H52" s="68"/>
      <c r="I52" s="68"/>
      <c r="J52" s="68"/>
      <c r="K52" s="69"/>
    </row>
    <row r="53" spans="2:11" x14ac:dyDescent="0.25">
      <c r="B53" s="67"/>
      <c r="C53" s="68"/>
      <c r="D53" s="68"/>
      <c r="E53" s="68"/>
      <c r="F53" s="68"/>
      <c r="G53" s="68"/>
      <c r="H53" s="68"/>
      <c r="I53" s="68"/>
      <c r="J53" s="68"/>
      <c r="K53" s="69"/>
    </row>
    <row r="54" spans="2:11" x14ac:dyDescent="0.25">
      <c r="B54" s="67"/>
      <c r="C54" s="68"/>
      <c r="D54" s="68"/>
      <c r="E54" s="68"/>
      <c r="F54" s="68"/>
      <c r="G54" s="68"/>
      <c r="H54" s="68"/>
      <c r="I54" s="68"/>
      <c r="J54" s="68"/>
      <c r="K54" s="69"/>
    </row>
    <row r="55" spans="2:11" x14ac:dyDescent="0.25">
      <c r="B55" s="67"/>
      <c r="C55" s="68"/>
      <c r="D55" s="68"/>
      <c r="E55" s="68"/>
      <c r="F55" s="68"/>
      <c r="G55" s="68"/>
      <c r="H55" s="68"/>
      <c r="I55" s="68"/>
      <c r="J55" s="68"/>
      <c r="K55" s="69"/>
    </row>
    <row r="56" spans="2:11" x14ac:dyDescent="0.25">
      <c r="B56" s="67"/>
      <c r="C56" s="68"/>
      <c r="D56" s="68"/>
      <c r="E56" s="68"/>
      <c r="F56" s="68"/>
      <c r="G56" s="68"/>
      <c r="H56" s="68"/>
      <c r="I56" s="68"/>
      <c r="J56" s="68"/>
      <c r="K56" s="69"/>
    </row>
    <row r="57" spans="2:11" x14ac:dyDescent="0.25">
      <c r="B57" s="67"/>
      <c r="C57" s="68"/>
      <c r="D57" s="68"/>
      <c r="E57" s="68"/>
      <c r="F57" s="68"/>
      <c r="G57" s="68"/>
      <c r="H57" s="68"/>
      <c r="I57" s="68"/>
      <c r="J57" s="68"/>
      <c r="K57" s="69"/>
    </row>
    <row r="58" spans="2:11" x14ac:dyDescent="0.25">
      <c r="B58" s="67"/>
      <c r="C58" s="68"/>
      <c r="D58" s="68"/>
      <c r="E58" s="68"/>
      <c r="F58" s="68"/>
      <c r="G58" s="68"/>
      <c r="H58" s="68"/>
      <c r="I58" s="68"/>
      <c r="J58" s="68"/>
      <c r="K58" s="69"/>
    </row>
    <row r="59" spans="2:11" x14ac:dyDescent="0.25">
      <c r="B59" s="67"/>
      <c r="C59" s="68"/>
      <c r="D59" s="68"/>
      <c r="E59" s="68"/>
      <c r="F59" s="68"/>
      <c r="G59" s="68"/>
      <c r="H59" s="68"/>
      <c r="I59" s="68"/>
      <c r="J59" s="68"/>
      <c r="K59" s="69"/>
    </row>
    <row r="60" spans="2:11" x14ac:dyDescent="0.25">
      <c r="B60" s="67"/>
      <c r="C60" s="68"/>
      <c r="D60" s="68"/>
      <c r="E60" s="68"/>
      <c r="F60" s="68"/>
      <c r="G60" s="68"/>
      <c r="H60" s="68"/>
      <c r="I60" s="68"/>
      <c r="J60" s="68"/>
      <c r="K60" s="69"/>
    </row>
    <row r="61" spans="2:11" x14ac:dyDescent="0.25">
      <c r="B61" s="67"/>
      <c r="C61" s="68"/>
      <c r="D61" s="68"/>
      <c r="E61" s="68"/>
      <c r="F61" s="68"/>
      <c r="G61" s="68"/>
      <c r="H61" s="68"/>
      <c r="I61" s="68"/>
      <c r="J61" s="68"/>
      <c r="K61" s="69"/>
    </row>
    <row r="62" spans="2:11" x14ac:dyDescent="0.25">
      <c r="B62" s="67"/>
      <c r="C62" s="68"/>
      <c r="D62" s="68"/>
      <c r="E62" s="68"/>
      <c r="F62" s="68"/>
      <c r="G62" s="68"/>
      <c r="H62" s="68"/>
      <c r="I62" s="68"/>
      <c r="J62" s="68"/>
      <c r="K62" s="69"/>
    </row>
    <row r="63" spans="2:11" s="16" customFormat="1" x14ac:dyDescent="0.25">
      <c r="B63" s="67"/>
      <c r="C63" s="68"/>
      <c r="D63" s="68"/>
      <c r="E63" s="68"/>
      <c r="F63" s="68"/>
      <c r="G63" s="68"/>
      <c r="H63" s="68"/>
      <c r="I63" s="68"/>
      <c r="J63" s="68"/>
      <c r="K63" s="69"/>
    </row>
    <row r="64" spans="2:11" s="16" customFormat="1" x14ac:dyDescent="0.25">
      <c r="B64" s="67"/>
      <c r="C64" s="68"/>
      <c r="D64" s="68"/>
      <c r="E64" s="68"/>
      <c r="F64" s="68"/>
      <c r="G64" s="68"/>
      <c r="H64" s="68"/>
      <c r="I64" s="68"/>
      <c r="J64" s="68"/>
      <c r="K64" s="69"/>
    </row>
    <row r="65" spans="2:11" s="16" customFormat="1" x14ac:dyDescent="0.25">
      <c r="B65" s="67"/>
      <c r="C65" s="68"/>
      <c r="D65" s="68"/>
      <c r="E65" s="68"/>
      <c r="F65" s="68"/>
      <c r="G65" s="68"/>
      <c r="H65" s="68"/>
      <c r="I65" s="68"/>
      <c r="J65" s="68"/>
      <c r="K65" s="69"/>
    </row>
    <row r="66" spans="2:11" s="16" customFormat="1" x14ac:dyDescent="0.25">
      <c r="B66" s="67"/>
      <c r="C66" s="68"/>
      <c r="D66" s="68"/>
      <c r="E66" s="68"/>
      <c r="F66" s="68"/>
      <c r="G66" s="68"/>
      <c r="H66" s="68"/>
      <c r="I66" s="68"/>
      <c r="J66" s="68"/>
      <c r="K66" s="69"/>
    </row>
    <row r="67" spans="2:11" s="16" customFormat="1" x14ac:dyDescent="0.25">
      <c r="B67" s="67"/>
      <c r="C67" s="68"/>
      <c r="D67" s="68"/>
      <c r="E67" s="68"/>
      <c r="F67" s="68"/>
      <c r="G67" s="68"/>
      <c r="H67" s="68"/>
      <c r="I67" s="68"/>
      <c r="J67" s="68"/>
      <c r="K67" s="69"/>
    </row>
    <row r="68" spans="2:11" s="16" customFormat="1" x14ac:dyDescent="0.25">
      <c r="B68" s="67"/>
      <c r="C68" s="68"/>
      <c r="D68" s="68"/>
      <c r="E68" s="68"/>
      <c r="F68" s="68"/>
      <c r="G68" s="68"/>
      <c r="H68" s="68"/>
      <c r="I68" s="68"/>
      <c r="J68" s="68"/>
      <c r="K68" s="69"/>
    </row>
    <row r="69" spans="2:11" s="16" customFormat="1" x14ac:dyDescent="0.25">
      <c r="B69" s="67"/>
      <c r="C69" s="68"/>
      <c r="D69" s="68"/>
      <c r="E69" s="68"/>
      <c r="F69" s="68"/>
      <c r="G69" s="68"/>
      <c r="H69" s="68"/>
      <c r="I69" s="68"/>
      <c r="J69" s="68"/>
      <c r="K69" s="69"/>
    </row>
    <row r="70" spans="2:11" s="16" customFormat="1" x14ac:dyDescent="0.25">
      <c r="B70" s="67"/>
      <c r="C70" s="68"/>
      <c r="D70" s="68"/>
      <c r="E70" s="68"/>
      <c r="F70" s="68"/>
      <c r="G70" s="68"/>
      <c r="H70" s="68"/>
      <c r="I70" s="68"/>
      <c r="J70" s="68"/>
      <c r="K70" s="69"/>
    </row>
    <row r="71" spans="2:11" s="16" customFormat="1" x14ac:dyDescent="0.25">
      <c r="B71" s="67"/>
      <c r="C71" s="68"/>
      <c r="D71" s="68"/>
      <c r="E71" s="68"/>
      <c r="F71" s="68"/>
      <c r="G71" s="68"/>
      <c r="H71" s="68"/>
      <c r="I71" s="68"/>
      <c r="J71" s="68"/>
      <c r="K71" s="69"/>
    </row>
    <row r="72" spans="2:11" s="16" customFormat="1" x14ac:dyDescent="0.25">
      <c r="B72" s="67"/>
      <c r="C72" s="68"/>
      <c r="D72" s="68"/>
      <c r="E72" s="68"/>
      <c r="F72" s="68"/>
      <c r="G72" s="68"/>
      <c r="H72" s="68"/>
      <c r="I72" s="68"/>
      <c r="J72" s="68"/>
      <c r="K72" s="69"/>
    </row>
    <row r="73" spans="2:11" s="16" customFormat="1" x14ac:dyDescent="0.25">
      <c r="B73" s="67"/>
      <c r="C73" s="68"/>
      <c r="D73" s="68"/>
      <c r="E73" s="68"/>
      <c r="F73" s="68"/>
      <c r="G73" s="68"/>
      <c r="H73" s="68"/>
      <c r="I73" s="68"/>
      <c r="J73" s="68"/>
      <c r="K73" s="69"/>
    </row>
    <row r="74" spans="2:11" s="16" customFormat="1" x14ac:dyDescent="0.25">
      <c r="B74" s="67"/>
      <c r="C74" s="68"/>
      <c r="D74" s="68"/>
      <c r="E74" s="68"/>
      <c r="F74" s="68"/>
      <c r="G74" s="68"/>
      <c r="H74" s="68"/>
      <c r="I74" s="68"/>
      <c r="J74" s="68"/>
      <c r="K74" s="69"/>
    </row>
    <row r="75" spans="2:11" s="16" customFormat="1" x14ac:dyDescent="0.25">
      <c r="B75" s="67"/>
      <c r="C75" s="68"/>
      <c r="D75" s="68"/>
      <c r="E75" s="68"/>
      <c r="F75" s="68"/>
      <c r="G75" s="68"/>
      <c r="H75" s="68"/>
      <c r="I75" s="68"/>
      <c r="J75" s="68"/>
      <c r="K75" s="69"/>
    </row>
    <row r="76" spans="2:11" s="16" customFormat="1" x14ac:dyDescent="0.25">
      <c r="B76" s="67"/>
      <c r="C76" s="68"/>
      <c r="D76" s="68"/>
      <c r="E76" s="68"/>
      <c r="F76" s="68"/>
      <c r="G76" s="68"/>
      <c r="H76" s="68"/>
      <c r="I76" s="68"/>
      <c r="J76" s="68"/>
      <c r="K76" s="69"/>
    </row>
    <row r="77" spans="2:11" s="16" customFormat="1" x14ac:dyDescent="0.25">
      <c r="B77" s="67"/>
      <c r="C77" s="68"/>
      <c r="D77" s="68"/>
      <c r="E77" s="68"/>
      <c r="F77" s="68"/>
      <c r="G77" s="68"/>
      <c r="H77" s="68"/>
      <c r="I77" s="68"/>
      <c r="J77" s="68"/>
      <c r="K77" s="69"/>
    </row>
    <row r="78" spans="2:11" s="16" customFormat="1" x14ac:dyDescent="0.25">
      <c r="B78" s="67"/>
      <c r="C78" s="68"/>
      <c r="D78" s="68"/>
      <c r="E78" s="68"/>
      <c r="F78" s="68"/>
      <c r="G78" s="68"/>
      <c r="H78" s="68"/>
      <c r="I78" s="68"/>
      <c r="J78" s="68"/>
      <c r="K78" s="69"/>
    </row>
    <row r="79" spans="2:11" s="16" customFormat="1" x14ac:dyDescent="0.25">
      <c r="B79" s="67"/>
      <c r="C79" s="68"/>
      <c r="D79" s="68"/>
      <c r="E79" s="68"/>
      <c r="F79" s="68"/>
      <c r="G79" s="68"/>
      <c r="H79" s="68"/>
      <c r="I79" s="68"/>
      <c r="J79" s="68"/>
      <c r="K79" s="69"/>
    </row>
    <row r="80" spans="2:11" s="16" customFormat="1" x14ac:dyDescent="0.25">
      <c r="B80" s="67"/>
      <c r="C80" s="68"/>
      <c r="D80" s="68"/>
      <c r="E80" s="68"/>
      <c r="F80" s="68"/>
      <c r="G80" s="68"/>
      <c r="H80" s="68"/>
      <c r="I80" s="68"/>
      <c r="J80" s="68"/>
      <c r="K80" s="69"/>
    </row>
    <row r="81" spans="2:11" s="16" customFormat="1" x14ac:dyDescent="0.25">
      <c r="B81" s="67"/>
      <c r="C81" s="68"/>
      <c r="D81" s="68"/>
      <c r="E81" s="68"/>
      <c r="F81" s="68"/>
      <c r="G81" s="68"/>
      <c r="H81" s="68"/>
      <c r="I81" s="68"/>
      <c r="J81" s="68"/>
      <c r="K81" s="69"/>
    </row>
    <row r="82" spans="2:11" s="16" customFormat="1" x14ac:dyDescent="0.25">
      <c r="B82" s="67"/>
      <c r="C82" s="68"/>
      <c r="D82" s="68"/>
      <c r="E82" s="68"/>
      <c r="F82" s="68"/>
      <c r="G82" s="68"/>
      <c r="H82" s="68"/>
      <c r="I82" s="68"/>
      <c r="J82" s="68"/>
      <c r="K82" s="69"/>
    </row>
    <row r="83" spans="2:11" x14ac:dyDescent="0.25">
      <c r="B83" s="67"/>
      <c r="C83" s="68"/>
      <c r="D83" s="68"/>
      <c r="E83" s="68"/>
      <c r="F83" s="68"/>
      <c r="G83" s="68"/>
      <c r="H83" s="68"/>
      <c r="I83" s="68"/>
      <c r="J83" s="68"/>
      <c r="K83" s="69"/>
    </row>
    <row r="84" spans="2:11" x14ac:dyDescent="0.25">
      <c r="B84" s="67"/>
      <c r="C84" s="68"/>
      <c r="D84" s="68"/>
      <c r="E84" s="68"/>
      <c r="F84" s="68"/>
      <c r="G84" s="68"/>
      <c r="H84" s="68"/>
      <c r="I84" s="68"/>
      <c r="J84" s="68"/>
      <c r="K84" s="69"/>
    </row>
    <row r="85" spans="2:11" x14ac:dyDescent="0.25">
      <c r="B85" s="67"/>
      <c r="C85" s="68"/>
      <c r="D85" s="68"/>
      <c r="E85" s="68"/>
      <c r="F85" s="68"/>
      <c r="G85" s="68"/>
      <c r="H85" s="68"/>
      <c r="I85" s="68"/>
      <c r="J85" s="68"/>
      <c r="K85" s="69"/>
    </row>
    <row r="86" spans="2:11" x14ac:dyDescent="0.25">
      <c r="B86" s="67"/>
      <c r="C86" s="68"/>
      <c r="D86" s="68"/>
      <c r="E86" s="68"/>
      <c r="F86" s="68"/>
      <c r="G86" s="68"/>
      <c r="H86" s="68"/>
      <c r="I86" s="68"/>
      <c r="J86" s="68"/>
      <c r="K86" s="69"/>
    </row>
    <row r="87" spans="2:11" x14ac:dyDescent="0.25">
      <c r="B87" s="67"/>
      <c r="C87" s="68"/>
      <c r="D87" s="68"/>
      <c r="E87" s="68"/>
      <c r="F87" s="68"/>
      <c r="G87" s="68"/>
      <c r="H87" s="68"/>
      <c r="I87" s="68"/>
      <c r="J87" s="68"/>
      <c r="K87" s="69"/>
    </row>
    <row r="88" spans="2:11" x14ac:dyDescent="0.25">
      <c r="B88" s="67"/>
      <c r="C88" s="68"/>
      <c r="D88" s="68"/>
      <c r="E88" s="68"/>
      <c r="F88" s="68"/>
      <c r="G88" s="68"/>
      <c r="H88" s="68"/>
      <c r="I88" s="68"/>
      <c r="J88" s="68"/>
      <c r="K88" s="69"/>
    </row>
    <row r="89" spans="2:11" x14ac:dyDescent="0.25">
      <c r="B89" s="67"/>
      <c r="C89" s="68"/>
      <c r="D89" s="68"/>
      <c r="E89" s="68"/>
      <c r="F89" s="68"/>
      <c r="G89" s="68"/>
      <c r="H89" s="68"/>
      <c r="I89" s="68"/>
      <c r="J89" s="68"/>
      <c r="K89" s="69"/>
    </row>
    <row r="90" spans="2:11" x14ac:dyDescent="0.25">
      <c r="B90" s="67"/>
      <c r="C90" s="68"/>
      <c r="D90" s="68"/>
      <c r="E90" s="68"/>
      <c r="F90" s="68"/>
      <c r="G90" s="68"/>
      <c r="H90" s="68"/>
      <c r="I90" s="68"/>
      <c r="J90" s="68"/>
      <c r="K90" s="69"/>
    </row>
    <row r="91" spans="2:11" x14ac:dyDescent="0.25">
      <c r="B91" s="67"/>
      <c r="C91" s="68"/>
      <c r="D91" s="68"/>
      <c r="E91" s="68"/>
      <c r="F91" s="68"/>
      <c r="G91" s="68"/>
      <c r="H91" s="68"/>
      <c r="I91" s="68"/>
      <c r="J91" s="68"/>
      <c r="K91" s="69"/>
    </row>
    <row r="92" spans="2:11" x14ac:dyDescent="0.25">
      <c r="B92" s="67"/>
      <c r="C92" s="68"/>
      <c r="D92" s="68"/>
      <c r="E92" s="68"/>
      <c r="F92" s="68"/>
      <c r="G92" s="68"/>
      <c r="H92" s="68"/>
      <c r="I92" s="68"/>
      <c r="J92" s="68"/>
      <c r="K92" s="69"/>
    </row>
    <row r="93" spans="2:11" x14ac:dyDescent="0.25">
      <c r="B93" s="67"/>
      <c r="C93" s="68"/>
      <c r="D93" s="68"/>
      <c r="E93" s="68"/>
      <c r="F93" s="68"/>
      <c r="G93" s="68"/>
      <c r="H93" s="68"/>
      <c r="I93" s="68"/>
      <c r="J93" s="68"/>
      <c r="K93" s="69"/>
    </row>
    <row r="94" spans="2:11" x14ac:dyDescent="0.25">
      <c r="B94" s="67"/>
      <c r="C94" s="68"/>
      <c r="D94" s="68"/>
      <c r="E94" s="68"/>
      <c r="F94" s="68"/>
      <c r="G94" s="68"/>
      <c r="H94" s="68"/>
      <c r="I94" s="68"/>
      <c r="J94" s="68"/>
      <c r="K94" s="69"/>
    </row>
    <row r="95" spans="2:11" x14ac:dyDescent="0.25">
      <c r="B95" s="67"/>
      <c r="C95" s="68"/>
      <c r="D95" s="68"/>
      <c r="E95" s="68"/>
      <c r="F95" s="68"/>
      <c r="G95" s="68"/>
      <c r="H95" s="68"/>
      <c r="I95" s="68"/>
      <c r="J95" s="68"/>
      <c r="K95" s="69"/>
    </row>
    <row r="96" spans="2:11" x14ac:dyDescent="0.25">
      <c r="B96" s="67"/>
      <c r="C96" s="68"/>
      <c r="D96" s="68"/>
      <c r="E96" s="68"/>
      <c r="F96" s="68"/>
      <c r="G96" s="68"/>
      <c r="H96" s="68"/>
      <c r="I96" s="68"/>
      <c r="J96" s="68"/>
      <c r="K96" s="69"/>
    </row>
    <row r="97" spans="2:11" x14ac:dyDescent="0.25">
      <c r="B97" s="67"/>
      <c r="C97" s="68"/>
      <c r="D97" s="68"/>
      <c r="E97" s="68"/>
      <c r="F97" s="68"/>
      <c r="G97" s="68"/>
      <c r="H97" s="68"/>
      <c r="I97" s="68"/>
      <c r="J97" s="68"/>
      <c r="K97" s="69"/>
    </row>
    <row r="98" spans="2:11" x14ac:dyDescent="0.25">
      <c r="B98" s="67"/>
      <c r="C98" s="68"/>
      <c r="D98" s="68"/>
      <c r="E98" s="68"/>
      <c r="F98" s="68"/>
      <c r="G98" s="68"/>
      <c r="H98" s="68"/>
      <c r="I98" s="68"/>
      <c r="J98" s="68"/>
      <c r="K98" s="69"/>
    </row>
    <row r="99" spans="2:11" x14ac:dyDescent="0.25">
      <c r="B99" s="67"/>
      <c r="C99" s="68"/>
      <c r="D99" s="68"/>
      <c r="E99" s="68"/>
      <c r="F99" s="68"/>
      <c r="G99" s="68"/>
      <c r="H99" s="68"/>
      <c r="I99" s="68"/>
      <c r="J99" s="68"/>
      <c r="K99" s="69"/>
    </row>
    <row r="100" spans="2:11" x14ac:dyDescent="0.25">
      <c r="B100" s="67"/>
      <c r="C100" s="68"/>
      <c r="D100" s="68"/>
      <c r="E100" s="68"/>
      <c r="F100" s="68"/>
      <c r="G100" s="68"/>
      <c r="H100" s="68"/>
      <c r="I100" s="68"/>
      <c r="J100" s="68"/>
      <c r="K100" s="69"/>
    </row>
    <row r="101" spans="2:11" x14ac:dyDescent="0.25">
      <c r="B101" s="67"/>
      <c r="C101" s="68"/>
      <c r="D101" s="68"/>
      <c r="E101" s="68"/>
      <c r="F101" s="68"/>
      <c r="G101" s="68"/>
      <c r="H101" s="68"/>
      <c r="I101" s="68"/>
      <c r="J101" s="68"/>
      <c r="K101" s="69"/>
    </row>
    <row r="102" spans="2:11" x14ac:dyDescent="0.25">
      <c r="B102" s="67"/>
      <c r="C102" s="68"/>
      <c r="D102" s="68"/>
      <c r="E102" s="68"/>
      <c r="F102" s="68"/>
      <c r="G102" s="68"/>
      <c r="H102" s="68"/>
      <c r="I102" s="68"/>
      <c r="J102" s="68"/>
      <c r="K102" s="69"/>
    </row>
    <row r="103" spans="2:11" x14ac:dyDescent="0.25">
      <c r="B103" s="67"/>
      <c r="C103" s="68"/>
      <c r="D103" s="68"/>
      <c r="E103" s="68"/>
      <c r="F103" s="68"/>
      <c r="G103" s="68"/>
      <c r="H103" s="68"/>
      <c r="I103" s="68"/>
      <c r="J103" s="68"/>
      <c r="K103" s="69"/>
    </row>
    <row r="104" spans="2:11" x14ac:dyDescent="0.25">
      <c r="B104" s="67"/>
      <c r="C104" s="68"/>
      <c r="D104" s="68"/>
      <c r="E104" s="68"/>
      <c r="F104" s="68"/>
      <c r="G104" s="68"/>
      <c r="H104" s="68"/>
      <c r="I104" s="68"/>
      <c r="J104" s="68"/>
      <c r="K104" s="69"/>
    </row>
    <row r="105" spans="2:11" x14ac:dyDescent="0.25">
      <c r="B105" s="67"/>
      <c r="C105" s="68"/>
      <c r="D105" s="68"/>
      <c r="E105" s="68"/>
      <c r="F105" s="68"/>
      <c r="G105" s="68"/>
      <c r="H105" s="68"/>
      <c r="I105" s="68"/>
      <c r="J105" s="68"/>
      <c r="K105" s="69"/>
    </row>
    <row r="106" spans="2:11" x14ac:dyDescent="0.25">
      <c r="B106" s="67"/>
      <c r="C106" s="68"/>
      <c r="D106" s="68"/>
      <c r="E106" s="68"/>
      <c r="F106" s="68"/>
      <c r="G106" s="68"/>
      <c r="H106" s="68"/>
      <c r="I106" s="68"/>
      <c r="J106" s="68"/>
      <c r="K106" s="69"/>
    </row>
    <row r="107" spans="2:11" x14ac:dyDescent="0.25">
      <c r="B107" s="67"/>
      <c r="C107" s="68"/>
      <c r="D107" s="68"/>
      <c r="E107" s="68"/>
      <c r="F107" s="68"/>
      <c r="G107" s="68"/>
      <c r="H107" s="68"/>
      <c r="I107" s="68"/>
      <c r="J107" s="68"/>
      <c r="K107" s="69"/>
    </row>
    <row r="108" spans="2:11" x14ac:dyDescent="0.25">
      <c r="B108" s="67"/>
      <c r="C108" s="68"/>
      <c r="D108" s="68"/>
      <c r="E108" s="68"/>
      <c r="F108" s="68"/>
      <c r="G108" s="68"/>
      <c r="H108" s="68"/>
      <c r="I108" s="68"/>
      <c r="J108" s="68"/>
      <c r="K108" s="69"/>
    </row>
    <row r="109" spans="2:11" x14ac:dyDescent="0.25">
      <c r="B109" s="67"/>
      <c r="C109" s="68"/>
      <c r="D109" s="68"/>
      <c r="E109" s="68"/>
      <c r="F109" s="68"/>
      <c r="G109" s="68"/>
      <c r="H109" s="68"/>
      <c r="I109" s="68"/>
      <c r="J109" s="68"/>
      <c r="K109" s="69"/>
    </row>
    <row r="110" spans="2:11" x14ac:dyDescent="0.25">
      <c r="B110" s="67"/>
      <c r="C110" s="68"/>
      <c r="D110" s="68"/>
      <c r="E110" s="68"/>
      <c r="F110" s="68"/>
      <c r="G110" s="68"/>
      <c r="H110" s="68"/>
      <c r="I110" s="68"/>
      <c r="J110" s="68"/>
      <c r="K110" s="69"/>
    </row>
    <row r="111" spans="2:11" x14ac:dyDescent="0.25">
      <c r="B111" s="67"/>
      <c r="C111" s="68"/>
      <c r="D111" s="68"/>
      <c r="E111" s="68"/>
      <c r="F111" s="68"/>
      <c r="G111" s="68"/>
      <c r="H111" s="68"/>
      <c r="I111" s="68"/>
      <c r="J111" s="68"/>
      <c r="K111" s="69"/>
    </row>
    <row r="112" spans="2:11" x14ac:dyDescent="0.25">
      <c r="B112" s="67"/>
      <c r="C112" s="68"/>
      <c r="D112" s="68"/>
      <c r="E112" s="68"/>
      <c r="F112" s="68"/>
      <c r="G112" s="68"/>
      <c r="H112" s="68"/>
      <c r="I112" s="68"/>
      <c r="J112" s="68"/>
      <c r="K112" s="69"/>
    </row>
    <row r="113" spans="2:11" x14ac:dyDescent="0.25">
      <c r="B113" s="67"/>
      <c r="C113" s="68"/>
      <c r="D113" s="68"/>
      <c r="E113" s="68"/>
      <c r="F113" s="68"/>
      <c r="G113" s="68"/>
      <c r="H113" s="68"/>
      <c r="I113" s="68"/>
      <c r="J113" s="68"/>
      <c r="K113" s="69"/>
    </row>
    <row r="114" spans="2:11" x14ac:dyDescent="0.25">
      <c r="B114" s="67"/>
      <c r="C114" s="68"/>
      <c r="D114" s="68"/>
      <c r="E114" s="68"/>
      <c r="F114" s="68"/>
      <c r="G114" s="68"/>
      <c r="H114" s="68"/>
      <c r="I114" s="68"/>
      <c r="J114" s="68"/>
      <c r="K114" s="69"/>
    </row>
    <row r="115" spans="2:11" x14ac:dyDescent="0.25">
      <c r="B115" s="67"/>
      <c r="C115" s="68"/>
      <c r="D115" s="68"/>
      <c r="E115" s="68"/>
      <c r="F115" s="68"/>
      <c r="G115" s="68"/>
      <c r="H115" s="68"/>
      <c r="I115" s="68"/>
      <c r="J115" s="68"/>
      <c r="K115" s="69"/>
    </row>
    <row r="116" spans="2:11" x14ac:dyDescent="0.25">
      <c r="B116" s="67"/>
      <c r="C116" s="68"/>
      <c r="D116" s="68"/>
      <c r="E116" s="68"/>
      <c r="F116" s="68"/>
      <c r="G116" s="68"/>
      <c r="H116" s="68"/>
      <c r="I116" s="68"/>
      <c r="J116" s="68"/>
      <c r="K116" s="69"/>
    </row>
    <row r="117" spans="2:11" x14ac:dyDescent="0.25">
      <c r="B117" s="67"/>
      <c r="C117" s="68"/>
      <c r="D117" s="68"/>
      <c r="E117" s="68"/>
      <c r="F117" s="68"/>
      <c r="G117" s="68"/>
      <c r="H117" s="68"/>
      <c r="I117" s="68"/>
      <c r="J117" s="68"/>
      <c r="K117" s="69"/>
    </row>
    <row r="118" spans="2:11" x14ac:dyDescent="0.25">
      <c r="B118" s="67"/>
      <c r="C118" s="68"/>
      <c r="D118" s="68"/>
      <c r="E118" s="68"/>
      <c r="F118" s="68"/>
      <c r="G118" s="68"/>
      <c r="H118" s="68"/>
      <c r="I118" s="68"/>
      <c r="J118" s="68"/>
      <c r="K118" s="69"/>
    </row>
    <row r="119" spans="2:11" x14ac:dyDescent="0.25">
      <c r="B119" s="67"/>
      <c r="C119" s="68"/>
      <c r="D119" s="68"/>
      <c r="E119" s="68"/>
      <c r="F119" s="68"/>
      <c r="G119" s="68"/>
      <c r="H119" s="68"/>
      <c r="I119" s="68"/>
      <c r="J119" s="68"/>
      <c r="K119" s="69"/>
    </row>
    <row r="120" spans="2:11" x14ac:dyDescent="0.25">
      <c r="B120" s="67"/>
      <c r="C120" s="68"/>
      <c r="D120" s="68"/>
      <c r="E120" s="68"/>
      <c r="F120" s="68"/>
      <c r="G120" s="68"/>
      <c r="H120" s="68"/>
      <c r="I120" s="68"/>
      <c r="J120" s="68"/>
      <c r="K120" s="69"/>
    </row>
    <row r="121" spans="2:11" x14ac:dyDescent="0.25">
      <c r="B121" s="67"/>
      <c r="C121" s="68"/>
      <c r="D121" s="68"/>
      <c r="E121" s="68"/>
      <c r="F121" s="68"/>
      <c r="G121" s="68"/>
      <c r="H121" s="68"/>
      <c r="I121" s="68"/>
      <c r="J121" s="68"/>
      <c r="K121" s="69"/>
    </row>
    <row r="122" spans="2:11" x14ac:dyDescent="0.25">
      <c r="B122" s="67"/>
      <c r="C122" s="68"/>
      <c r="D122" s="68"/>
      <c r="E122" s="68"/>
      <c r="F122" s="68"/>
      <c r="G122" s="68"/>
      <c r="H122" s="68"/>
      <c r="I122" s="68"/>
      <c r="J122" s="68"/>
      <c r="K122" s="69"/>
    </row>
    <row r="123" spans="2:11" x14ac:dyDescent="0.25">
      <c r="B123" s="67"/>
      <c r="C123" s="68"/>
      <c r="D123" s="68"/>
      <c r="E123" s="68"/>
      <c r="F123" s="68"/>
      <c r="G123" s="68"/>
      <c r="H123" s="68"/>
      <c r="I123" s="68"/>
      <c r="J123" s="68"/>
      <c r="K123" s="69"/>
    </row>
    <row r="124" spans="2:11" x14ac:dyDescent="0.25">
      <c r="B124" s="67"/>
      <c r="C124" s="68"/>
      <c r="D124" s="68"/>
      <c r="E124" s="68"/>
      <c r="F124" s="68"/>
      <c r="G124" s="68"/>
      <c r="H124" s="68"/>
      <c r="I124" s="68"/>
      <c r="J124" s="68"/>
      <c r="K124" s="69"/>
    </row>
    <row r="125" spans="2:11" x14ac:dyDescent="0.25">
      <c r="B125" s="67"/>
      <c r="C125" s="68"/>
      <c r="D125" s="68"/>
      <c r="E125" s="68"/>
      <c r="F125" s="68"/>
      <c r="G125" s="68"/>
      <c r="H125" s="68"/>
      <c r="I125" s="68"/>
      <c r="J125" s="68"/>
      <c r="K125" s="69"/>
    </row>
    <row r="126" spans="2:11" x14ac:dyDescent="0.25">
      <c r="B126" s="67"/>
      <c r="C126" s="68"/>
      <c r="D126" s="68"/>
      <c r="E126" s="68"/>
      <c r="F126" s="68"/>
      <c r="G126" s="68"/>
      <c r="H126" s="68"/>
      <c r="I126" s="68"/>
      <c r="J126" s="68"/>
      <c r="K126" s="69"/>
    </row>
    <row r="127" spans="2:11" x14ac:dyDescent="0.25">
      <c r="B127" s="67"/>
      <c r="C127" s="68"/>
      <c r="D127" s="68"/>
      <c r="E127" s="68"/>
      <c r="F127" s="68"/>
      <c r="G127" s="68"/>
      <c r="H127" s="68"/>
      <c r="I127" s="68"/>
      <c r="J127" s="68"/>
      <c r="K127" s="69"/>
    </row>
    <row r="128" spans="2:11" x14ac:dyDescent="0.25">
      <c r="B128" s="67"/>
      <c r="C128" s="68"/>
      <c r="D128" s="68"/>
      <c r="E128" s="68"/>
      <c r="F128" s="68"/>
      <c r="G128" s="68"/>
      <c r="H128" s="68"/>
      <c r="I128" s="68"/>
      <c r="J128" s="68"/>
      <c r="K128" s="69"/>
    </row>
    <row r="129" spans="2:11" x14ac:dyDescent="0.25">
      <c r="B129" s="67"/>
      <c r="C129" s="68"/>
      <c r="D129" s="68"/>
      <c r="E129" s="68"/>
      <c r="F129" s="68"/>
      <c r="G129" s="68"/>
      <c r="H129" s="68"/>
      <c r="I129" s="68"/>
      <c r="J129" s="68"/>
      <c r="K129" s="69"/>
    </row>
    <row r="130" spans="2:11" x14ac:dyDescent="0.25">
      <c r="B130" s="67"/>
      <c r="C130" s="68"/>
      <c r="D130" s="68"/>
      <c r="E130" s="68"/>
      <c r="F130" s="68"/>
      <c r="G130" s="68"/>
      <c r="H130" s="68"/>
      <c r="I130" s="68"/>
      <c r="J130" s="68"/>
      <c r="K130" s="69"/>
    </row>
    <row r="131" spans="2:11" x14ac:dyDescent="0.25">
      <c r="B131" s="67"/>
      <c r="C131" s="68"/>
      <c r="D131" s="68"/>
      <c r="E131" s="68"/>
      <c r="F131" s="68"/>
      <c r="G131" s="68"/>
      <c r="H131" s="68"/>
      <c r="I131" s="68"/>
      <c r="J131" s="68"/>
      <c r="K131" s="69"/>
    </row>
    <row r="132" spans="2:11" x14ac:dyDescent="0.25">
      <c r="B132" s="67"/>
      <c r="C132" s="68"/>
      <c r="D132" s="68"/>
      <c r="E132" s="68"/>
      <c r="F132" s="68"/>
      <c r="G132" s="68"/>
      <c r="H132" s="68"/>
      <c r="I132" s="68"/>
      <c r="J132" s="68"/>
      <c r="K132" s="69"/>
    </row>
    <row r="133" spans="2:11" x14ac:dyDescent="0.25">
      <c r="B133" s="67"/>
      <c r="C133" s="68"/>
      <c r="D133" s="68"/>
      <c r="E133" s="68"/>
      <c r="F133" s="68"/>
      <c r="G133" s="68"/>
      <c r="H133" s="68"/>
      <c r="I133" s="68"/>
      <c r="J133" s="68"/>
      <c r="K133" s="69"/>
    </row>
    <row r="134" spans="2:11" x14ac:dyDescent="0.25">
      <c r="B134" s="67"/>
      <c r="C134" s="68"/>
      <c r="D134" s="68"/>
      <c r="E134" s="68"/>
      <c r="F134" s="68"/>
      <c r="G134" s="68"/>
      <c r="H134" s="68"/>
      <c r="I134" s="68"/>
      <c r="J134" s="68"/>
      <c r="K134" s="69"/>
    </row>
    <row r="135" spans="2:11" x14ac:dyDescent="0.25">
      <c r="B135" s="67"/>
      <c r="C135" s="68"/>
      <c r="D135" s="68"/>
      <c r="E135" s="68"/>
      <c r="F135" s="68"/>
      <c r="G135" s="68"/>
      <c r="H135" s="68"/>
      <c r="I135" s="68"/>
      <c r="J135" s="68"/>
      <c r="K135" s="69"/>
    </row>
    <row r="136" spans="2:11" x14ac:dyDescent="0.25">
      <c r="B136" s="67"/>
      <c r="C136" s="68"/>
      <c r="D136" s="68"/>
      <c r="E136" s="68"/>
      <c r="F136" s="68"/>
      <c r="G136" s="68"/>
      <c r="H136" s="68"/>
      <c r="I136" s="68"/>
      <c r="J136" s="68"/>
      <c r="K136" s="69"/>
    </row>
    <row r="137" spans="2:11" x14ac:dyDescent="0.25">
      <c r="B137" s="67"/>
      <c r="C137" s="68"/>
      <c r="D137" s="68"/>
      <c r="E137" s="68"/>
      <c r="F137" s="68"/>
      <c r="G137" s="68"/>
      <c r="H137" s="68"/>
      <c r="I137" s="68"/>
      <c r="J137" s="68"/>
      <c r="K137" s="69"/>
    </row>
    <row r="138" spans="2:11" x14ac:dyDescent="0.25">
      <c r="B138" s="67"/>
      <c r="C138" s="68"/>
      <c r="D138" s="68"/>
      <c r="E138" s="68"/>
      <c r="F138" s="68"/>
      <c r="G138" s="68"/>
      <c r="H138" s="68"/>
      <c r="I138" s="68"/>
      <c r="J138" s="68"/>
      <c r="K138" s="69"/>
    </row>
    <row r="139" spans="2:11" x14ac:dyDescent="0.25">
      <c r="B139" s="67"/>
      <c r="C139" s="68"/>
      <c r="D139" s="68"/>
      <c r="E139" s="68"/>
      <c r="F139" s="68"/>
      <c r="G139" s="68"/>
      <c r="H139" s="68"/>
      <c r="I139" s="68"/>
      <c r="J139" s="68"/>
      <c r="K139" s="69"/>
    </row>
    <row r="140" spans="2:11" x14ac:dyDescent="0.25">
      <c r="B140" s="67"/>
      <c r="C140" s="68"/>
      <c r="D140" s="68"/>
      <c r="E140" s="68"/>
      <c r="F140" s="68"/>
      <c r="G140" s="68"/>
      <c r="H140" s="68"/>
      <c r="I140" s="68"/>
      <c r="J140" s="68"/>
      <c r="K140" s="69"/>
    </row>
    <row r="141" spans="2:11" x14ac:dyDescent="0.25">
      <c r="B141" s="67"/>
      <c r="C141" s="68"/>
      <c r="D141" s="68"/>
      <c r="E141" s="68"/>
      <c r="F141" s="68"/>
      <c r="G141" s="68"/>
      <c r="H141" s="68"/>
      <c r="I141" s="68"/>
      <c r="J141" s="68"/>
      <c r="K141" s="69"/>
    </row>
    <row r="142" spans="2:11" x14ac:dyDescent="0.25">
      <c r="B142" s="67"/>
      <c r="C142" s="68"/>
      <c r="D142" s="68"/>
      <c r="E142" s="68"/>
      <c r="F142" s="68"/>
      <c r="G142" s="68"/>
      <c r="H142" s="68"/>
      <c r="I142" s="68"/>
      <c r="J142" s="68"/>
      <c r="K142" s="69"/>
    </row>
    <row r="143" spans="2:11" x14ac:dyDescent="0.25">
      <c r="B143" s="67"/>
      <c r="C143" s="68"/>
      <c r="D143" s="68"/>
      <c r="E143" s="68"/>
      <c r="F143" s="68"/>
      <c r="G143" s="68"/>
      <c r="H143" s="68"/>
      <c r="I143" s="68"/>
      <c r="J143" s="68"/>
      <c r="K143" s="69"/>
    </row>
    <row r="144" spans="2:11" x14ac:dyDescent="0.25">
      <c r="B144" s="67"/>
      <c r="C144" s="68"/>
      <c r="D144" s="68"/>
      <c r="E144" s="68"/>
      <c r="F144" s="68"/>
      <c r="G144" s="68"/>
      <c r="H144" s="68"/>
      <c r="I144" s="68"/>
      <c r="J144" s="68"/>
      <c r="K144" s="69"/>
    </row>
    <row r="145" spans="2:11" x14ac:dyDescent="0.25">
      <c r="B145" s="67"/>
      <c r="C145" s="68"/>
      <c r="D145" s="68"/>
      <c r="E145" s="68"/>
      <c r="F145" s="68"/>
      <c r="G145" s="68"/>
      <c r="H145" s="68"/>
      <c r="I145" s="68"/>
      <c r="J145" s="68"/>
      <c r="K145" s="69"/>
    </row>
    <row r="146" spans="2:11" x14ac:dyDescent="0.25">
      <c r="B146" s="67"/>
      <c r="C146" s="68"/>
      <c r="D146" s="68"/>
      <c r="E146" s="68"/>
      <c r="F146" s="68"/>
      <c r="G146" s="68"/>
      <c r="H146" s="68"/>
      <c r="I146" s="68"/>
      <c r="J146" s="68"/>
      <c r="K146" s="69"/>
    </row>
    <row r="147" spans="2:11" x14ac:dyDescent="0.25">
      <c r="B147" s="67"/>
      <c r="C147" s="68"/>
      <c r="D147" s="68"/>
      <c r="E147" s="68"/>
      <c r="F147" s="68"/>
      <c r="G147" s="68"/>
      <c r="H147" s="68"/>
      <c r="I147" s="68"/>
      <c r="J147" s="68"/>
      <c r="K147" s="69"/>
    </row>
    <row r="148" spans="2:11" x14ac:dyDescent="0.25">
      <c r="B148" s="67"/>
      <c r="C148" s="68"/>
      <c r="D148" s="68"/>
      <c r="E148" s="68"/>
      <c r="F148" s="68"/>
      <c r="G148" s="68"/>
      <c r="H148" s="68"/>
      <c r="I148" s="68"/>
      <c r="J148" s="68"/>
      <c r="K148" s="69"/>
    </row>
    <row r="149" spans="2:11" x14ac:dyDescent="0.25">
      <c r="B149" s="67"/>
      <c r="C149" s="68"/>
      <c r="D149" s="68"/>
      <c r="E149" s="68"/>
      <c r="F149" s="68"/>
      <c r="G149" s="68"/>
      <c r="H149" s="68"/>
      <c r="I149" s="68"/>
      <c r="J149" s="68"/>
      <c r="K149" s="69"/>
    </row>
    <row r="150" spans="2:11" x14ac:dyDescent="0.25">
      <c r="B150" s="67"/>
      <c r="C150" s="68"/>
      <c r="D150" s="68"/>
      <c r="E150" s="68"/>
      <c r="F150" s="68"/>
      <c r="G150" s="68"/>
      <c r="H150" s="68"/>
      <c r="I150" s="68"/>
      <c r="J150" s="68"/>
      <c r="K150" s="69"/>
    </row>
    <row r="151" spans="2:11" x14ac:dyDescent="0.25">
      <c r="B151" s="67"/>
      <c r="C151" s="68"/>
      <c r="D151" s="68"/>
      <c r="E151" s="68"/>
      <c r="F151" s="68"/>
      <c r="G151" s="68"/>
      <c r="H151" s="68"/>
      <c r="I151" s="68"/>
      <c r="J151" s="68"/>
      <c r="K151" s="69"/>
    </row>
    <row r="152" spans="2:11" x14ac:dyDescent="0.25">
      <c r="B152" s="67"/>
      <c r="C152" s="68"/>
      <c r="D152" s="68"/>
      <c r="E152" s="68"/>
      <c r="F152" s="68"/>
      <c r="G152" s="68"/>
      <c r="H152" s="68"/>
      <c r="I152" s="68"/>
      <c r="J152" s="68"/>
      <c r="K152" s="69"/>
    </row>
    <row r="153" spans="2:11" x14ac:dyDescent="0.25">
      <c r="B153" s="67"/>
      <c r="C153" s="68"/>
      <c r="D153" s="68"/>
      <c r="E153" s="68"/>
      <c r="F153" s="68"/>
      <c r="G153" s="68"/>
      <c r="H153" s="68"/>
      <c r="I153" s="68"/>
      <c r="J153" s="68"/>
      <c r="K153" s="69"/>
    </row>
    <row r="154" spans="2:11" x14ac:dyDescent="0.25">
      <c r="B154" s="67"/>
      <c r="C154" s="68"/>
      <c r="D154" s="68"/>
      <c r="E154" s="68"/>
      <c r="F154" s="68"/>
      <c r="G154" s="68"/>
      <c r="H154" s="68"/>
      <c r="I154" s="68"/>
      <c r="J154" s="68"/>
      <c r="K154" s="69"/>
    </row>
    <row r="155" spans="2:11" x14ac:dyDescent="0.25">
      <c r="B155" s="67"/>
      <c r="C155" s="68"/>
      <c r="D155" s="68"/>
      <c r="E155" s="68"/>
      <c r="F155" s="68"/>
      <c r="G155" s="68"/>
      <c r="H155" s="68"/>
      <c r="I155" s="68"/>
      <c r="J155" s="68"/>
      <c r="K155" s="69"/>
    </row>
    <row r="156" spans="2:11" x14ac:dyDescent="0.25">
      <c r="B156" s="67"/>
      <c r="C156" s="68"/>
      <c r="D156" s="68"/>
      <c r="E156" s="68"/>
      <c r="F156" s="68"/>
      <c r="G156" s="68"/>
      <c r="H156" s="68"/>
      <c r="I156" s="68"/>
      <c r="J156" s="68"/>
      <c r="K156" s="69"/>
    </row>
    <row r="157" spans="2:11" x14ac:dyDescent="0.25">
      <c r="B157" s="67"/>
      <c r="C157" s="68"/>
      <c r="D157" s="68"/>
      <c r="E157" s="68"/>
      <c r="F157" s="68"/>
      <c r="G157" s="68"/>
      <c r="H157" s="68"/>
      <c r="I157" s="68"/>
      <c r="J157" s="68"/>
      <c r="K157" s="69"/>
    </row>
    <row r="158" spans="2:11" x14ac:dyDescent="0.25">
      <c r="B158" s="67"/>
      <c r="C158" s="68"/>
      <c r="D158" s="68"/>
      <c r="E158" s="68"/>
      <c r="F158" s="68"/>
      <c r="G158" s="68"/>
      <c r="H158" s="68"/>
      <c r="I158" s="68"/>
      <c r="J158" s="68"/>
      <c r="K158" s="69"/>
    </row>
    <row r="159" spans="2:11" x14ac:dyDescent="0.25">
      <c r="B159" s="67"/>
      <c r="C159" s="68"/>
      <c r="D159" s="68"/>
      <c r="E159" s="68"/>
      <c r="F159" s="68"/>
      <c r="G159" s="68"/>
      <c r="H159" s="68"/>
      <c r="I159" s="68"/>
      <c r="J159" s="68"/>
      <c r="K159" s="69"/>
    </row>
    <row r="160" spans="2:11" x14ac:dyDescent="0.25">
      <c r="B160" s="67"/>
      <c r="C160" s="68"/>
      <c r="D160" s="68"/>
      <c r="E160" s="68"/>
      <c r="F160" s="68"/>
      <c r="G160" s="68"/>
      <c r="H160" s="68"/>
      <c r="I160" s="68"/>
      <c r="J160" s="68"/>
      <c r="K160" s="69"/>
    </row>
    <row r="161" spans="2:11" x14ac:dyDescent="0.25">
      <c r="B161" s="67"/>
      <c r="C161" s="68"/>
      <c r="D161" s="68"/>
      <c r="E161" s="68"/>
      <c r="F161" s="68"/>
      <c r="G161" s="68"/>
      <c r="H161" s="68"/>
      <c r="I161" s="68"/>
      <c r="J161" s="68"/>
      <c r="K161" s="69"/>
    </row>
    <row r="162" spans="2:11" x14ac:dyDescent="0.25">
      <c r="B162" s="67"/>
      <c r="C162" s="68"/>
      <c r="D162" s="68"/>
      <c r="E162" s="68"/>
      <c r="F162" s="68"/>
      <c r="G162" s="68"/>
      <c r="H162" s="68"/>
      <c r="I162" s="68"/>
      <c r="J162" s="68"/>
      <c r="K162" s="69"/>
    </row>
    <row r="163" spans="2:11" x14ac:dyDescent="0.25">
      <c r="B163" s="67"/>
      <c r="C163" s="68"/>
      <c r="D163" s="68"/>
      <c r="E163" s="68"/>
      <c r="F163" s="68"/>
      <c r="G163" s="68"/>
      <c r="H163" s="68"/>
      <c r="I163" s="68"/>
      <c r="J163" s="68"/>
      <c r="K163" s="69"/>
    </row>
    <row r="164" spans="2:11" x14ac:dyDescent="0.25">
      <c r="B164" s="67"/>
      <c r="C164" s="68"/>
      <c r="D164" s="68"/>
      <c r="E164" s="68"/>
      <c r="F164" s="68"/>
      <c r="G164" s="68"/>
      <c r="H164" s="68"/>
      <c r="I164" s="68"/>
      <c r="J164" s="68"/>
      <c r="K164" s="69"/>
    </row>
    <row r="165" spans="2:11" x14ac:dyDescent="0.25">
      <c r="B165" s="67"/>
      <c r="C165" s="68"/>
      <c r="D165" s="68"/>
      <c r="E165" s="68"/>
      <c r="F165" s="68"/>
      <c r="G165" s="68"/>
      <c r="H165" s="68"/>
      <c r="I165" s="68"/>
      <c r="J165" s="68"/>
      <c r="K165" s="69"/>
    </row>
    <row r="166" spans="2:11" ht="15.75" thickBot="1" x14ac:dyDescent="0.3">
      <c r="B166" s="70"/>
      <c r="C166" s="71"/>
      <c r="D166" s="71"/>
      <c r="E166" s="71"/>
      <c r="F166" s="71"/>
      <c r="G166" s="71"/>
      <c r="H166" s="71"/>
      <c r="I166" s="71"/>
      <c r="J166" s="71"/>
      <c r="K166" s="72"/>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E6" sqref="E6"/>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82" t="s">
        <v>890</v>
      </c>
      <c r="B1" s="82"/>
      <c r="C1" s="82"/>
      <c r="D1" s="82"/>
      <c r="E1" s="82"/>
    </row>
    <row r="2" spans="1:6" ht="15.75" x14ac:dyDescent="0.25">
      <c r="A2" s="83">
        <v>44307</v>
      </c>
      <c r="B2" s="84"/>
      <c r="C2" s="84"/>
      <c r="D2" s="84"/>
      <c r="E2" s="84"/>
    </row>
    <row r="3" spans="1:6" x14ac:dyDescent="0.25">
      <c r="A3" s="18"/>
      <c r="B3" s="11"/>
      <c r="C3" s="11"/>
      <c r="D3" s="40"/>
      <c r="E3" s="34"/>
    </row>
    <row r="4" spans="1:6" ht="30" x14ac:dyDescent="0.25">
      <c r="A4" s="32" t="s">
        <v>0</v>
      </c>
      <c r="B4" s="4" t="s">
        <v>892</v>
      </c>
      <c r="C4" s="4" t="s">
        <v>1</v>
      </c>
      <c r="D4" s="33" t="s">
        <v>891</v>
      </c>
      <c r="E4" s="5" t="s">
        <v>935</v>
      </c>
    </row>
    <row r="5" spans="1:6" ht="313.5" customHeight="1" x14ac:dyDescent="0.25">
      <c r="A5" s="26" t="s">
        <v>454</v>
      </c>
      <c r="B5" s="37" t="str">
        <f>IFERROR(INDEX(Vendor!J:J&amp;", "&amp;Vendor!K:K,MATCH(Table13[[#This Row],[Vendor Name]],Vendor!D:D,0),1),"")</f>
        <v>Celebration, Florida</v>
      </c>
      <c r="C5" s="27" t="s">
        <v>2</v>
      </c>
      <c r="D5" s="28">
        <v>44307</v>
      </c>
      <c r="E5" s="85" t="s">
        <v>1046</v>
      </c>
    </row>
    <row r="6" spans="1:6" ht="32.25" customHeight="1" x14ac:dyDescent="0.25">
      <c r="A6" s="26" t="s">
        <v>68</v>
      </c>
      <c r="B6" s="37" t="str">
        <f>IFERROR(INDEX(Vendor!J:J&amp;", "&amp;Vendor!K:K,MATCH(Table13[[#This Row],[Vendor Name]],Vendor!D:D,0),1),"")</f>
        <v>San Diego, California</v>
      </c>
      <c r="C6" s="27" t="s">
        <v>2</v>
      </c>
      <c r="D6" s="28">
        <v>44306</v>
      </c>
      <c r="E6" s="29" t="s">
        <v>1044</v>
      </c>
    </row>
    <row r="7" spans="1:6" ht="409.5" x14ac:dyDescent="0.25">
      <c r="A7" s="26" t="s">
        <v>362</v>
      </c>
      <c r="B7" s="37" t="str">
        <f>IFERROR(INDEX(Vendor!J:J&amp;", "&amp;Vendor!K:K,MATCH(Table13[[#This Row],[Vendor Name]],Vendor!D:D,0),1),"")</f>
        <v>Anaheim, California</v>
      </c>
      <c r="C7" s="27" t="s">
        <v>3</v>
      </c>
      <c r="D7" s="28">
        <v>44306</v>
      </c>
      <c r="E7" s="29" t="s">
        <v>1045</v>
      </c>
    </row>
    <row r="8" spans="1:6" ht="50.25" customHeight="1" x14ac:dyDescent="0.25">
      <c r="A8" s="26" t="s">
        <v>389</v>
      </c>
      <c r="B8" s="37" t="str">
        <f>IFERROR(INDEX(Vendor!J:J&amp;", "&amp;Vendor!K:K,MATCH(Table13[[#This Row],[Vendor Name]],Vendor!D:D,0),1),"")</f>
        <v>San Diego, California</v>
      </c>
      <c r="C8" s="27" t="s">
        <v>2</v>
      </c>
      <c r="D8" s="28">
        <v>44292</v>
      </c>
      <c r="E8" s="29" t="s">
        <v>1043</v>
      </c>
    </row>
    <row r="9" spans="1:6" ht="244.5" customHeight="1" x14ac:dyDescent="0.25">
      <c r="A9" s="26" t="s">
        <v>199</v>
      </c>
      <c r="B9" s="37" t="str">
        <f>IFERROR(INDEX(Vendor!J:J&amp;", "&amp;Vendor!K:K,MATCH(Table13[[#This Row],[Vendor Name]],Vendor!D:D,0),1),"")</f>
        <v>Multiple , Cities</v>
      </c>
      <c r="C9" s="27" t="s">
        <v>2</v>
      </c>
      <c r="D9" s="28">
        <v>44285</v>
      </c>
      <c r="E9" s="29" t="s">
        <v>1041</v>
      </c>
    </row>
    <row r="10" spans="1:6" ht="55.5" customHeight="1" x14ac:dyDescent="0.25">
      <c r="A10" s="26" t="s">
        <v>165</v>
      </c>
      <c r="B10" s="27" t="str">
        <f>IFERROR(INDEX(Vendor!J:J&amp;", "&amp;Vendor!K:K,MATCH(Table13[[#This Row],[Vendor Name]],Vendor!D:D,0),1),"")</f>
        <v>Tampa, Florida</v>
      </c>
      <c r="C10" s="27" t="s">
        <v>2</v>
      </c>
      <c r="D10" s="28">
        <v>44285</v>
      </c>
      <c r="E10" s="29" t="s">
        <v>1040</v>
      </c>
    </row>
    <row r="11" spans="1:6" ht="81" customHeight="1" x14ac:dyDescent="0.25">
      <c r="A11" s="26" t="s">
        <v>228</v>
      </c>
      <c r="B11" s="27" t="str">
        <f>IFERROR(INDEX(Vendor!J:J&amp;", "&amp;Vendor!K:K,MATCH(Table13[[#This Row],[Vendor Name]],Vendor!D:D,0),1),"")</f>
        <v>Schaumburg, Illinois</v>
      </c>
      <c r="C11" s="27" t="s">
        <v>2</v>
      </c>
      <c r="D11" s="28">
        <v>44285</v>
      </c>
      <c r="E11" s="29" t="s">
        <v>1004</v>
      </c>
    </row>
    <row r="12" spans="1:6" ht="32.25" customHeight="1" x14ac:dyDescent="0.25">
      <c r="A12" s="26" t="s">
        <v>316</v>
      </c>
      <c r="B12" s="27" t="str">
        <f>IFERROR(INDEX(Vendor!J:J&amp;", "&amp;Vendor!K:K,MATCH(Table13[[#This Row],[Vendor Name]],Vendor!D:D,0),1),"")</f>
        <v>Hanover, Maryland</v>
      </c>
      <c r="C12" s="27" t="s">
        <v>2</v>
      </c>
      <c r="D12" s="28">
        <v>44285</v>
      </c>
      <c r="E12" s="31" t="s">
        <v>1042</v>
      </c>
      <c r="F12" s="12"/>
    </row>
    <row r="13" spans="1:6" ht="300" x14ac:dyDescent="0.25">
      <c r="A13" s="26" t="s">
        <v>145</v>
      </c>
      <c r="B13" s="27" t="str">
        <f>IFERROR(INDEX(Vendor!J:J&amp;", "&amp;Vendor!K:K,MATCH(Table13[[#This Row],[Vendor Name]],Vendor!D:D,0),1),"")</f>
        <v>Baltimore, Maryland</v>
      </c>
      <c r="C13" s="27" t="s">
        <v>2</v>
      </c>
      <c r="D13" s="28">
        <v>44279</v>
      </c>
      <c r="E13" s="31" t="s">
        <v>1037</v>
      </c>
      <c r="F13"/>
    </row>
    <row r="14" spans="1:6" ht="47.25" x14ac:dyDescent="0.25">
      <c r="A14" s="26" t="s">
        <v>651</v>
      </c>
      <c r="B14" s="27" t="str">
        <f>IFERROR(INDEX(Vendor!J:J&amp;", "&amp;Vendor!K:K,MATCH(Table13[[#This Row],[Vendor Name]],Vendor!D:D,0),1),"")</f>
        <v>Tampa, Florida</v>
      </c>
      <c r="C14" s="27" t="s">
        <v>2</v>
      </c>
      <c r="D14" s="28">
        <v>44279</v>
      </c>
      <c r="E14" s="63" t="s">
        <v>1038</v>
      </c>
      <c r="F14"/>
    </row>
    <row r="15" spans="1:6" ht="375" x14ac:dyDescent="0.25">
      <c r="A15" s="26" t="s">
        <v>336</v>
      </c>
      <c r="B15" s="27" t="str">
        <f>IFERROR(INDEX(Vendor!J:J&amp;", "&amp;Vendor!K:K,MATCH(Table13[[#This Row],[Vendor Name]],Vendor!D:D,0),1),"")</f>
        <v>Long Beach, California</v>
      </c>
      <c r="C15" s="27" t="s">
        <v>2</v>
      </c>
      <c r="D15" s="28">
        <v>44274</v>
      </c>
      <c r="E15" s="29" t="s">
        <v>1036</v>
      </c>
    </row>
    <row r="16" spans="1:6" ht="19.5" customHeight="1" x14ac:dyDescent="0.25">
      <c r="A16" s="26" t="s">
        <v>102</v>
      </c>
      <c r="B16" s="27" t="str">
        <f>IFERROR(INDEX(Vendor!J:J&amp;", "&amp;Vendor!K:K,MATCH(Table13[[#This Row],[Vendor Name]],Vendor!D:D,0),1),"")</f>
        <v>Pigeon Forge, Tennessee</v>
      </c>
      <c r="C16" s="27" t="s">
        <v>2</v>
      </c>
      <c r="D16" s="28">
        <v>44274</v>
      </c>
      <c r="E16" s="29" t="s">
        <v>1035</v>
      </c>
    </row>
    <row r="17" spans="1:5" ht="30" x14ac:dyDescent="0.25">
      <c r="A17" s="26" t="s">
        <v>223</v>
      </c>
      <c r="B17" s="27" t="str">
        <f>IFERROR(INDEX(Vendor!J:J&amp;", "&amp;Vendor!K:K,MATCH(Table13[[#This Row],[Vendor Name]],Vendor!D:D,0),1),"")</f>
        <v>Charleston, South Carolina</v>
      </c>
      <c r="C17" s="27" t="s">
        <v>2</v>
      </c>
      <c r="D17" s="36">
        <v>44274</v>
      </c>
      <c r="E17" s="29" t="s">
        <v>1034</v>
      </c>
    </row>
    <row r="18" spans="1:5" ht="49.5" customHeight="1" x14ac:dyDescent="0.25">
      <c r="A18" s="26" t="s">
        <v>414</v>
      </c>
      <c r="B18" s="27" t="str">
        <f>IFERROR(INDEX(Vendor!J:J&amp;", "&amp;Vendor!K:K,MATCH(Table13[[#This Row],[Vendor Name]],Vendor!D:D,0),1),"")</f>
        <v>Santa Cruz, California</v>
      </c>
      <c r="C18" s="27" t="s">
        <v>934</v>
      </c>
      <c r="D18" s="36">
        <v>44272</v>
      </c>
      <c r="E18" s="46" t="s">
        <v>1033</v>
      </c>
    </row>
    <row r="19" spans="1:5" ht="30" x14ac:dyDescent="0.25">
      <c r="A19" s="26" t="s">
        <v>484</v>
      </c>
      <c r="B19" s="27" t="str">
        <f>IFERROR(INDEX(Vendor!J:J&amp;", "&amp;Vendor!K:K,MATCH(Table13[[#This Row],[Vendor Name]],Vendor!D:D,0),1),"")</f>
        <v>San Francisco, California</v>
      </c>
      <c r="C19" s="27" t="s">
        <v>2</v>
      </c>
      <c r="D19" s="28">
        <v>44266</v>
      </c>
      <c r="E19" s="29" t="s">
        <v>1032</v>
      </c>
    </row>
    <row r="20" spans="1:5" ht="129.75" customHeight="1" x14ac:dyDescent="0.25">
      <c r="A20" s="26" t="s">
        <v>783</v>
      </c>
      <c r="B20" s="27" t="str">
        <f>IFERROR(INDEX(Vendor!J:J&amp;", "&amp;Vendor!K:K,MATCH(Table13[[#This Row],[Vendor Name]],Vendor!D:D,0),1),"")</f>
        <v>San Diego, California</v>
      </c>
      <c r="C20" s="27" t="s">
        <v>2</v>
      </c>
      <c r="D20" s="28">
        <v>44257</v>
      </c>
      <c r="E20" s="29" t="s">
        <v>1030</v>
      </c>
    </row>
    <row r="21" spans="1:5" ht="61.5" customHeight="1" x14ac:dyDescent="0.25">
      <c r="A21" s="26" t="s">
        <v>918</v>
      </c>
      <c r="B21" s="27" t="str">
        <f>IFERROR(INDEX(Vendor!J:J&amp;", "&amp;Vendor!K:K,MATCH(Table13[[#This Row],[Vendor Name]],Vendor!D:D,0),1),"")</f>
        <v>Buena Park, California</v>
      </c>
      <c r="C21" s="27" t="s">
        <v>3</v>
      </c>
      <c r="D21" s="28">
        <v>44252</v>
      </c>
      <c r="E21" s="62" t="s">
        <v>1029</v>
      </c>
    </row>
    <row r="22" spans="1:5" ht="23.25" customHeight="1" x14ac:dyDescent="0.25">
      <c r="A22" s="26" t="s">
        <v>577</v>
      </c>
      <c r="B22" s="27" t="str">
        <f>IFERROR(INDEX(Vendor!J:J&amp;", "&amp;Vendor!K:K,MATCH(Table13[[#This Row],[Vendor Name]],Vendor!D:D,0),1),"")</f>
        <v>Columbia, South Carolina</v>
      </c>
      <c r="C22" s="27" t="s">
        <v>2</v>
      </c>
      <c r="D22" s="28">
        <v>44250</v>
      </c>
      <c r="E22" s="42" t="s">
        <v>949</v>
      </c>
    </row>
    <row r="23" spans="1:5" ht="409.5" x14ac:dyDescent="0.25">
      <c r="A23" s="26" t="s">
        <v>47</v>
      </c>
      <c r="B23" s="27" t="str">
        <f>IFERROR(INDEX(Vendor!J:J&amp;", "&amp;Vendor!K:K,MATCH(Table13[[#This Row],[Vendor Name]],Vendor!D:D,0),1),"")</f>
        <v>Orlando, Florida</v>
      </c>
      <c r="C23" s="27" t="s">
        <v>2</v>
      </c>
      <c r="D23" s="28">
        <v>44245</v>
      </c>
      <c r="E23" s="29" t="s">
        <v>1016</v>
      </c>
    </row>
    <row r="24" spans="1:5" ht="36" customHeight="1" x14ac:dyDescent="0.25">
      <c r="A24" s="26" t="s">
        <v>584</v>
      </c>
      <c r="B24" s="27" t="str">
        <f>IFERROR(INDEX(Vendor!J:J&amp;", "&amp;Vendor!K:K,MATCH(Table13[[#This Row],[Vendor Name]],Vendor!D:D,0),1),"")</f>
        <v>New Orleans, Louisiana</v>
      </c>
      <c r="C24" s="27" t="s">
        <v>2</v>
      </c>
      <c r="D24" s="28">
        <v>44231</v>
      </c>
      <c r="E24" s="60" t="s">
        <v>1012</v>
      </c>
    </row>
    <row r="25" spans="1:5" ht="78.75" x14ac:dyDescent="0.25">
      <c r="A25" s="26" t="s">
        <v>409</v>
      </c>
      <c r="B25" s="39" t="str">
        <f>IFERROR(INDEX(Vendor!J:J&amp;", "&amp;Vendor!K:K,MATCH(Table13[[#This Row],[Vendor Name]],Vendor!D:D,0),1),"")</f>
        <v>San Diego, California</v>
      </c>
      <c r="C25" s="27" t="s">
        <v>2</v>
      </c>
      <c r="D25" s="28">
        <v>44231</v>
      </c>
      <c r="E25" s="61" t="s">
        <v>1011</v>
      </c>
    </row>
    <row r="26" spans="1:5" x14ac:dyDescent="0.25">
      <c r="A26" s="26" t="s">
        <v>857</v>
      </c>
      <c r="B26" s="27" t="str">
        <f>IFERROR(INDEX(Vendor!J:J&amp;", "&amp;Vendor!K:K,MATCH(Table13[[#This Row],[Vendor Name]],Vendor!D:D,0),1),"")</f>
        <v>Myrtle Beach, South Carolina</v>
      </c>
      <c r="C26" s="27" t="s">
        <v>2</v>
      </c>
      <c r="D26" s="28">
        <v>44225</v>
      </c>
      <c r="E26" s="42" t="s">
        <v>1019</v>
      </c>
    </row>
    <row r="27" spans="1:5" ht="45" x14ac:dyDescent="0.25">
      <c r="A27" s="26" t="s">
        <v>613</v>
      </c>
      <c r="B27" s="27" t="str">
        <f>IFERROR(INDEX(Vendor!J:J&amp;", "&amp;Vendor!K:K,MATCH(Table13[[#This Row],[Vendor Name]],Vendor!D:D,0),1),"")</f>
        <v>Los Angeles, California</v>
      </c>
      <c r="C27" s="27" t="s">
        <v>3</v>
      </c>
      <c r="D27" s="28">
        <v>44225</v>
      </c>
      <c r="E27" s="41" t="s">
        <v>1013</v>
      </c>
    </row>
    <row r="28" spans="1:5" ht="60" x14ac:dyDescent="0.25">
      <c r="A28" s="26" t="s">
        <v>285</v>
      </c>
      <c r="B28" s="27" t="str">
        <f>IFERROR(INDEX(Vendor!J:J&amp;", "&amp;Vendor!K:K,MATCH(Table13[[#This Row],[Vendor Name]],Vendor!D:D,0),1),"")</f>
        <v>Toronto, Ontario</v>
      </c>
      <c r="C28" s="27" t="s">
        <v>3</v>
      </c>
      <c r="D28" s="28">
        <v>44225</v>
      </c>
      <c r="E28" s="41" t="s">
        <v>1003</v>
      </c>
    </row>
    <row r="29" spans="1:5" ht="46.5" customHeight="1" x14ac:dyDescent="0.25">
      <c r="A29" s="26" t="s">
        <v>322</v>
      </c>
      <c r="B29" s="27" t="str">
        <f>IFERROR(INDEX(Vendor!J:J&amp;", "&amp;Vendor!K:K,MATCH(Table13[[#This Row],[Vendor Name]],Vendor!D:D,0),1),"")</f>
        <v>Lyndhurst, New Jersey</v>
      </c>
      <c r="C29" s="27" t="s">
        <v>3</v>
      </c>
      <c r="D29" s="28">
        <v>44225</v>
      </c>
      <c r="E29" s="41" t="s">
        <v>1004</v>
      </c>
    </row>
    <row r="30" spans="1:5" ht="30" x14ac:dyDescent="0.25">
      <c r="A30" s="26" t="s">
        <v>132</v>
      </c>
      <c r="B30" s="27" t="str">
        <f>IFERROR(INDEX(Vendor!J:J&amp;", "&amp;Vendor!K:K,MATCH(Table13[[#This Row],[Vendor Name]],Vendor!D:D,0),1),"")</f>
        <v>Saint Augustine, Florida</v>
      </c>
      <c r="C30" s="27" t="s">
        <v>2</v>
      </c>
      <c r="D30" s="28">
        <v>44225</v>
      </c>
      <c r="E30" s="41" t="s">
        <v>1007</v>
      </c>
    </row>
    <row r="31" spans="1:5" ht="92.25" x14ac:dyDescent="0.25">
      <c r="A31" s="30" t="s">
        <v>398</v>
      </c>
      <c r="B31" s="27" t="str">
        <f>IFERROR(INDEX(Vendor!J:J&amp;", "&amp;Vendor!K:K,MATCH(Table13[[#This Row],[Vendor Name]],Vendor!D:D,0),1),"")</f>
        <v>Santa Clara, California</v>
      </c>
      <c r="C31" s="27" t="s">
        <v>3</v>
      </c>
      <c r="D31" s="28">
        <v>44225</v>
      </c>
      <c r="E31" s="41" t="s">
        <v>999</v>
      </c>
    </row>
    <row r="32" spans="1:5" x14ac:dyDescent="0.25">
      <c r="A32" s="26" t="s">
        <v>420</v>
      </c>
      <c r="B32" s="27" t="str">
        <f>IFERROR(INDEX([1]Vendor!J:J&amp;", "&amp;[1]Vendor!K:K,MATCH([1]!Table13[[#This Row],[Vendor Name]],[1]Vendor!D:D,0),1),"")</f>
        <v/>
      </c>
      <c r="C32" s="27" t="s">
        <v>2</v>
      </c>
      <c r="D32" s="28">
        <v>44225</v>
      </c>
      <c r="E32" s="59" t="s">
        <v>1014</v>
      </c>
    </row>
    <row r="33" spans="1:5" ht="75" x14ac:dyDescent="0.25">
      <c r="A33" s="30" t="s">
        <v>158</v>
      </c>
      <c r="B33" s="27" t="str">
        <f>IFERROR(INDEX(Vendor!J:J&amp;", "&amp;Vendor!K:K,MATCH(Table13[[#This Row],[Vendor Name]],Vendor!D:D,0),1),"")</f>
        <v>Upper Marlboro, Maryland</v>
      </c>
      <c r="C33" s="27" t="s">
        <v>2</v>
      </c>
      <c r="D33" s="28">
        <v>44225</v>
      </c>
      <c r="E33" s="41" t="s">
        <v>1024</v>
      </c>
    </row>
    <row r="34" spans="1:5" ht="60" x14ac:dyDescent="0.25">
      <c r="A34" s="30" t="s">
        <v>752</v>
      </c>
      <c r="B34" s="27" t="str">
        <f>IFERROR(INDEX(Vendor!J:J&amp;", "&amp;Vendor!K:K,MATCH(Table13[[#This Row],[Vendor Name]],Vendor!D:D,0),1),"")</f>
        <v>Vallejo, California</v>
      </c>
      <c r="C34" s="27" t="s">
        <v>3</v>
      </c>
      <c r="D34" s="28">
        <v>44225</v>
      </c>
      <c r="E34" s="41" t="s">
        <v>1025</v>
      </c>
    </row>
    <row r="35" spans="1:5" ht="33.75" x14ac:dyDescent="0.25">
      <c r="A35" s="30" t="s">
        <v>426</v>
      </c>
      <c r="B35" s="27"/>
      <c r="C35" s="27" t="s">
        <v>3</v>
      </c>
      <c r="D35" s="28">
        <v>44225</v>
      </c>
      <c r="E35" s="41" t="s">
        <v>1026</v>
      </c>
    </row>
    <row r="36" spans="1:5" ht="403.5" x14ac:dyDescent="0.25">
      <c r="A36" s="30" t="s">
        <v>746</v>
      </c>
      <c r="B36" s="27" t="str">
        <f>IFERROR(INDEX(Vendor!J:J&amp;", "&amp;Vendor!K:K,MATCH(Table13[[#This Row],[Vendor Name]],Vendor!D:D,0),1),"")</f>
        <v>Universal City, California</v>
      </c>
      <c r="C36" s="27" t="s">
        <v>3</v>
      </c>
      <c r="D36" s="28">
        <v>44225</v>
      </c>
      <c r="E36" s="41" t="s">
        <v>1039</v>
      </c>
    </row>
    <row r="37" spans="1:5" x14ac:dyDescent="0.25">
      <c r="A37" s="30" t="s">
        <v>917</v>
      </c>
      <c r="B37" s="27" t="str">
        <f>IFERROR(INDEX(Vendor!J:J&amp;", "&amp;Vendor!K:K,MATCH(Table13[[#This Row],[Vendor Name]],Vendor!D:D,0),1),"")</f>
        <v>Greenboro, North Carolina</v>
      </c>
      <c r="C37" s="27" t="s">
        <v>3</v>
      </c>
      <c r="D37" s="28">
        <v>44225</v>
      </c>
      <c r="E37" s="35" t="s">
        <v>1015</v>
      </c>
    </row>
    <row r="38" spans="1:5" x14ac:dyDescent="0.25">
      <c r="A38" s="30" t="s">
        <v>863</v>
      </c>
      <c r="B38" s="39" t="str">
        <f>IFERROR(INDEX(Vendor!J:J&amp;", "&amp;Vendor!K:K,MATCH(Table13[[#This Row],[Vendor Name]],Vendor!D:D,0),1),"")</f>
        <v>Orlando, Florida</v>
      </c>
      <c r="C38" s="27" t="s">
        <v>2</v>
      </c>
      <c r="D38" s="28">
        <v>44225</v>
      </c>
      <c r="E38" s="44" t="s">
        <v>1020</v>
      </c>
    </row>
    <row r="39" spans="1:5" x14ac:dyDescent="0.25">
      <c r="A39" s="30" t="s">
        <v>542</v>
      </c>
      <c r="B39" s="27" t="str">
        <f>IFERROR(INDEX(Vendor!J:J&amp;", "&amp;Vendor!K:K,MATCH(Table13[[#This Row],[Vendor Name]],Vendor!D:D,0),1),"")</f>
        <v>Panama City, Florida</v>
      </c>
      <c r="C39" s="27" t="s">
        <v>2</v>
      </c>
      <c r="D39" s="28">
        <v>44225</v>
      </c>
      <c r="E39" s="27" t="s">
        <v>1021</v>
      </c>
    </row>
    <row r="40" spans="1:5" x14ac:dyDescent="0.25">
      <c r="A40" s="26" t="s">
        <v>868</v>
      </c>
      <c r="B40" s="27" t="str">
        <f>IFERROR(INDEX(Vendor!J:J&amp;", "&amp;Vendor!K:K,MATCH(Table13[[#This Row],[Vendor Name]],Vendor!D:D,0),1),"")</f>
        <v>Pigeon Forge, Tennessee</v>
      </c>
      <c r="C40" s="27" t="s">
        <v>2</v>
      </c>
      <c r="D40" s="28">
        <v>44225</v>
      </c>
      <c r="E40" s="27" t="s">
        <v>1022</v>
      </c>
    </row>
    <row r="41" spans="1:5" x14ac:dyDescent="0.25">
      <c r="A41" s="26" t="s">
        <v>342</v>
      </c>
      <c r="B41" s="27" t="str">
        <f>IFERROR(INDEX([1]Vendor!J:J&amp;", "&amp;[1]Vendor!K:K,MATCH([1]!Table13[[#This Row],[Vendor Name]],[1]Vendor!D:D,0),1),"")</f>
        <v/>
      </c>
      <c r="C41" s="27" t="s">
        <v>2</v>
      </c>
      <c r="D41" s="28">
        <v>44225</v>
      </c>
      <c r="E41" s="43" t="s">
        <v>1008</v>
      </c>
    </row>
    <row r="42" spans="1:5" ht="48" customHeight="1" x14ac:dyDescent="0.25">
      <c r="A42" s="26" t="s">
        <v>109</v>
      </c>
      <c r="B42" s="27" t="str">
        <f>IFERROR(INDEX(Vendor!J:J&amp;", "&amp;Vendor!K:K,MATCH(Table13[[#This Row],[Vendor Name]],Vendor!D:D,0),1),"")</f>
        <v>Orlando, Florida</v>
      </c>
      <c r="C42" s="27" t="s">
        <v>2</v>
      </c>
      <c r="D42" s="28">
        <v>44225</v>
      </c>
      <c r="E42" s="43" t="s">
        <v>1009</v>
      </c>
    </row>
    <row r="43" spans="1:5" x14ac:dyDescent="0.25">
      <c r="A43" s="26" t="s">
        <v>531</v>
      </c>
      <c r="B43" s="27" t="str">
        <f>IFERROR(INDEX(Vendor!J:J&amp;", "&amp;Vendor!K:K,MATCH(Table13[[#This Row],[Vendor Name]],Vendor!D:D,0),1),"")</f>
        <v>San Diego, California</v>
      </c>
      <c r="C43" s="27" t="s">
        <v>3</v>
      </c>
      <c r="D43" s="28">
        <v>44225</v>
      </c>
      <c r="E43" s="27" t="s">
        <v>1027</v>
      </c>
    </row>
    <row r="44" spans="1:5" ht="19.5" customHeight="1" x14ac:dyDescent="0.25">
      <c r="A44" s="26" t="s">
        <v>793</v>
      </c>
      <c r="B44" s="27" t="str">
        <f>IFERROR(INDEX(Vendor!J:J&amp;", "&amp;Vendor!K:K,MATCH(Table13[[#This Row],[Vendor Name]],Vendor!D:D,0),1),"")</f>
        <v>Winter Haven, Florida</v>
      </c>
      <c r="C44" s="27" t="s">
        <v>2</v>
      </c>
      <c r="D44" s="28">
        <v>44225</v>
      </c>
      <c r="E44" s="27" t="s">
        <v>1018</v>
      </c>
    </row>
    <row r="45" spans="1:5" x14ac:dyDescent="0.25">
      <c r="A45" s="30" t="s">
        <v>40</v>
      </c>
      <c r="B45" s="27" t="str">
        <f>IFERROR(INDEX(Vendor!J:J&amp;", "&amp;Vendor!K:K,MATCH(Table13[[#This Row],[Vendor Name]],Vendor!D:D,0),1),"")</f>
        <v>San Diego, California</v>
      </c>
      <c r="C45" s="27" t="s">
        <v>3</v>
      </c>
      <c r="D45" s="28">
        <v>44225</v>
      </c>
      <c r="E45" s="47" t="s">
        <v>1010</v>
      </c>
    </row>
    <row r="46" spans="1:5" x14ac:dyDescent="0.25">
      <c r="A46" s="26" t="s">
        <v>571</v>
      </c>
      <c r="B46" s="27" t="str">
        <f>IFERROR(INDEX(Vendor!J:J&amp;", "&amp;Vendor!K:K,MATCH(Table13[[#This Row],[Vendor Name]],Vendor!D:D,0),1),"")</f>
        <v>Syracuse, New York</v>
      </c>
      <c r="C46" s="27" t="s">
        <v>3</v>
      </c>
      <c r="D46" s="28">
        <v>44225</v>
      </c>
      <c r="E46" s="41" t="s">
        <v>1023</v>
      </c>
    </row>
    <row r="47" spans="1:5" ht="28.5" customHeight="1" x14ac:dyDescent="0.25">
      <c r="A47" s="26" t="s">
        <v>404</v>
      </c>
      <c r="B47" s="27" t="str">
        <f>IFERROR(INDEX(Vendor!J:J&amp;", "&amp;Vendor!K:K,MATCH(Table13[[#This Row],[Vendor Name]],Vendor!D:D,0),1),"")</f>
        <v>San Diego, California</v>
      </c>
      <c r="C47" s="27" t="s">
        <v>2</v>
      </c>
      <c r="D47" s="28">
        <v>44223</v>
      </c>
      <c r="E47" s="41" t="s">
        <v>1002</v>
      </c>
    </row>
    <row r="48" spans="1:5" ht="30" x14ac:dyDescent="0.25">
      <c r="A48" s="26" t="s">
        <v>375</v>
      </c>
      <c r="B48" s="27" t="str">
        <f>IFERROR(INDEX(Vendor!J:J&amp;", "&amp;Vendor!K:K,MATCH(Table13[[#This Row],[Vendor Name]],Vendor!D:D,0),1),"")</f>
        <v>Carlsbad, California</v>
      </c>
      <c r="C48" s="27" t="s">
        <v>3</v>
      </c>
      <c r="D48" s="28">
        <v>44217</v>
      </c>
      <c r="E48" s="43" t="s">
        <v>1005</v>
      </c>
    </row>
    <row r="49" spans="1:5" ht="21" customHeight="1" x14ac:dyDescent="0.25">
      <c r="A49" s="26" t="s">
        <v>120</v>
      </c>
      <c r="B49" s="27" t="str">
        <f>IFERROR(INDEX(Vendor!J:J&amp;", "&amp;Vendor!K:K,MATCH(Table13[[#This Row],[Vendor Name]],Vendor!D:D,0),1),"")</f>
        <v>Kennedy Space Center, Florida</v>
      </c>
      <c r="C49" s="27" t="s">
        <v>2</v>
      </c>
      <c r="D49" s="28">
        <v>44207</v>
      </c>
      <c r="E49" s="41" t="s">
        <v>1001</v>
      </c>
    </row>
    <row r="50" spans="1:5" ht="45" x14ac:dyDescent="0.25">
      <c r="A50" s="26" t="s">
        <v>478</v>
      </c>
      <c r="B50" s="27" t="str">
        <f>IFERROR(INDEX(Vendor!J:J&amp;", "&amp;Vendor!K:K,MATCH(Table13[[#This Row],[Vendor Name]],Vendor!D:D,0),1),"")</f>
        <v>Orlando, Florida</v>
      </c>
      <c r="C50" s="27" t="s">
        <v>2</v>
      </c>
      <c r="D50" s="28">
        <v>44203</v>
      </c>
      <c r="E50" s="41" t="s">
        <v>1017</v>
      </c>
    </row>
    <row r="51" spans="1:5" ht="133.5" customHeight="1" x14ac:dyDescent="0.25">
      <c r="A51" s="26" t="s">
        <v>304</v>
      </c>
      <c r="B51" s="27" t="str">
        <f>IFERROR(INDEX(Vendor!J:J&amp;", "&amp;Vendor!K:K,MATCH(Table13[[#This Row],[Vendor Name]],Vendor!D:D,0),1),"")</f>
        <v>Allentown, Pennsylvania</v>
      </c>
      <c r="C51" s="27" t="s">
        <v>3</v>
      </c>
      <c r="D51" s="28">
        <v>44181</v>
      </c>
      <c r="E51" s="54" t="s">
        <v>1006</v>
      </c>
    </row>
    <row r="52" spans="1:5" ht="124.5" x14ac:dyDescent="0.25">
      <c r="A52" s="26" t="s">
        <v>821</v>
      </c>
      <c r="B52" s="27" t="str">
        <f>IFERROR(INDEX(Vendor!J:J&amp;", "&amp;Vendor!K:K,MATCH(Table13[[#This Row],[Vendor Name]],Vendor!D:D,0),1),"")</f>
        <v>Muskegon, Michigan</v>
      </c>
      <c r="C52" s="27" t="s">
        <v>3</v>
      </c>
      <c r="D52" s="28">
        <v>44181</v>
      </c>
      <c r="E52" s="41" t="s">
        <v>1000</v>
      </c>
    </row>
    <row r="53" spans="1:5" ht="45" x14ac:dyDescent="0.25">
      <c r="A53" s="30" t="s">
        <v>723</v>
      </c>
      <c r="B53" s="53" t="str">
        <f>IFERROR(INDEX(Vendor!J:J&amp;", "&amp;Vendor!K:K,MATCH(Table13[[#This Row],[Vendor Name]],Vendor!D:D,0),1),"")</f>
        <v>Orlando, Florida</v>
      </c>
      <c r="C53" s="27" t="s">
        <v>2</v>
      </c>
      <c r="D53" s="28">
        <v>44174</v>
      </c>
      <c r="E53" s="41" t="s">
        <v>997</v>
      </c>
    </row>
    <row r="54" spans="1:5" ht="125.25" customHeight="1" x14ac:dyDescent="0.25">
      <c r="A54" s="30" t="s">
        <v>115</v>
      </c>
      <c r="B54" s="27" t="str">
        <f>IFERROR(INDEX(Vendor!J:J&amp;", "&amp;Vendor!K:K,MATCH(Table13[[#This Row],[Vendor Name]],Vendor!D:D,0),1),"")</f>
        <v>Orlando, Florida</v>
      </c>
      <c r="C54" s="27" t="s">
        <v>2</v>
      </c>
      <c r="D54" s="28">
        <v>44174</v>
      </c>
      <c r="E54" s="54" t="s">
        <v>998</v>
      </c>
    </row>
    <row r="55" spans="1:5" ht="291.75" customHeight="1" x14ac:dyDescent="0.25">
      <c r="A55" s="30" t="s">
        <v>810</v>
      </c>
      <c r="B55" s="27" t="str">
        <f>IFERROR(INDEX(Vendor!J:J&amp;", "&amp;Vendor!K:K,MATCH(Table13[[#This Row],[Vendor Name]],Vendor!D:D,0),1),"")</f>
        <v>Multiple , Cities</v>
      </c>
      <c r="C55" s="27" t="s">
        <v>2</v>
      </c>
      <c r="D55" s="28">
        <v>44173</v>
      </c>
      <c r="E55" s="41" t="s">
        <v>996</v>
      </c>
    </row>
    <row r="56" spans="1:5" ht="409.5" x14ac:dyDescent="0.25">
      <c r="A56" s="30" t="s">
        <v>803</v>
      </c>
      <c r="B56" s="27" t="str">
        <f>IFERROR(INDEX(Vendor!J:J&amp;", "&amp;Vendor!K:K,MATCH(Table13[[#This Row],[Vendor Name]],Vendor!D:D,0),1),"")</f>
        <v>Williamsburg, Virginia</v>
      </c>
      <c r="C56" s="27" t="s">
        <v>2</v>
      </c>
      <c r="D56" s="28">
        <v>44159</v>
      </c>
      <c r="E56" s="41" t="s">
        <v>1028</v>
      </c>
    </row>
    <row r="57" spans="1:5" ht="60" customHeight="1" x14ac:dyDescent="0.25">
      <c r="A57" s="30" t="s">
        <v>211</v>
      </c>
      <c r="B57" s="27" t="str">
        <f>IFERROR(INDEX(Vendor!J:J&amp;", "&amp;Vendor!K:K,MATCH(Table13[[#This Row],[Vendor Name]],Vendor!D:D,0),1),"")</f>
        <v>New York, New York</v>
      </c>
      <c r="C57" s="27" t="s">
        <v>3</v>
      </c>
      <c r="D57" s="28">
        <v>44159</v>
      </c>
      <c r="E57" s="27" t="s">
        <v>937</v>
      </c>
    </row>
    <row r="58" spans="1:5" x14ac:dyDescent="0.25">
      <c r="A58" s="30" t="s">
        <v>607</v>
      </c>
      <c r="B58" s="27" t="str">
        <f>IFERROR(INDEX(Vendor!J:J&amp;", "&amp;Vendor!K:K,MATCH(Table13[[#This Row],[Vendor Name]],Vendor!D:D,0),1),"")</f>
        <v>Virginia Beach, Virginia</v>
      </c>
      <c r="C58" s="27" t="s">
        <v>2</v>
      </c>
      <c r="D58" s="28">
        <v>44159</v>
      </c>
      <c r="E58" s="27" t="s">
        <v>944</v>
      </c>
    </row>
    <row r="59" spans="1:5" ht="225" x14ac:dyDescent="0.25">
      <c r="A59" s="30" t="s">
        <v>431</v>
      </c>
      <c r="B59" s="27" t="str">
        <f>IFERROR(INDEX(Vendor!J:J&amp;", "&amp;Vendor!K:K,MATCH(Table13[[#This Row],[Vendor Name]],Vendor!D:D,0),1),"")</f>
        <v>Valencia, California</v>
      </c>
      <c r="C59" s="27" t="s">
        <v>3</v>
      </c>
      <c r="D59" s="28">
        <v>44159</v>
      </c>
      <c r="E59" s="41" t="s">
        <v>962</v>
      </c>
    </row>
    <row r="60" spans="1:5" ht="300" x14ac:dyDescent="0.25">
      <c r="A60" s="30" t="s">
        <v>95</v>
      </c>
      <c r="B60" s="27" t="str">
        <f>IFERROR(INDEX(Vendor!J:J&amp;", "&amp;Vendor!K:K,MATCH(Table13[[#This Row],[Vendor Name]],Vendor!D:D,0),1),"")</f>
        <v>Austell, Georgia</v>
      </c>
      <c r="C60" s="27" t="s">
        <v>2</v>
      </c>
      <c r="D60" s="36">
        <v>44159</v>
      </c>
      <c r="E60" s="41" t="s">
        <v>957</v>
      </c>
    </row>
    <row r="61" spans="1:5" ht="52.5" x14ac:dyDescent="0.25">
      <c r="A61" s="30" t="s">
        <v>272</v>
      </c>
      <c r="B61" s="27" t="str">
        <f>IFERROR(INDEX(Vendor!J:J&amp;", "&amp;Vendor!K:K,MATCH(Table13[[#This Row],[Vendor Name]],Vendor!D:D,0),1),"")</f>
        <v>Lewisburg, Pennsylvania</v>
      </c>
      <c r="C61" s="27" t="s">
        <v>3</v>
      </c>
      <c r="D61" s="36">
        <v>44159</v>
      </c>
      <c r="E61" s="41" t="s">
        <v>950</v>
      </c>
    </row>
    <row r="62" spans="1:5" ht="126" x14ac:dyDescent="0.25">
      <c r="A62" s="30" t="s">
        <v>436</v>
      </c>
      <c r="B62" s="27" t="str">
        <f>IFERROR(INDEX(Vendor!J:J&amp;", "&amp;Vendor!K:K,MATCH(Table13[[#This Row],[Vendor Name]],Vendor!D:D,0),1),"")</f>
        <v>Big Bear Lake, California</v>
      </c>
      <c r="C62" s="27" t="s">
        <v>3</v>
      </c>
      <c r="D62" s="36">
        <v>44159</v>
      </c>
      <c r="E62" s="41" t="s">
        <v>955</v>
      </c>
    </row>
    <row r="63" spans="1:5" x14ac:dyDescent="0.25">
      <c r="A63" s="30" t="s">
        <v>193</v>
      </c>
      <c r="B63" s="27" t="str">
        <f>IFERROR(INDEX(Vendor!J:J&amp;", "&amp;Vendor!K:K,MATCH(Table13[[#This Row],[Vendor Name]],Vendor!D:D,0),1),"")</f>
        <v>Branson, Missouri</v>
      </c>
      <c r="C63" s="27" t="s">
        <v>2</v>
      </c>
      <c r="D63" s="36">
        <v>44159</v>
      </c>
      <c r="E63" s="56" t="s">
        <v>1031</v>
      </c>
    </row>
    <row r="64" spans="1:5" x14ac:dyDescent="0.25">
      <c r="A64" s="30" t="s">
        <v>537</v>
      </c>
      <c r="B64" s="27" t="str">
        <f>IFERROR(INDEX(Vendor!J:J&amp;", "&amp;Vendor!K:K,MATCH(Table13[[#This Row],[Vendor Name]],Vendor!D:D,0),1),"")</f>
        <v>Branson, Tennessee</v>
      </c>
      <c r="C64" s="27" t="s">
        <v>2</v>
      </c>
      <c r="D64" s="36">
        <v>44159</v>
      </c>
      <c r="E64" s="56" t="s">
        <v>1031</v>
      </c>
    </row>
    <row r="65" spans="1:5" ht="30" x14ac:dyDescent="0.25">
      <c r="A65" s="30" t="s">
        <v>254</v>
      </c>
      <c r="B65" s="27" t="str">
        <f>IFERROR(INDEX(Vendor!J:J&amp;", "&amp;Vendor!K:K,MATCH(Table13[[#This Row],[Vendor Name]],Vendor!D:D,0),1),"")</f>
        <v>Baltimore, Maryland</v>
      </c>
      <c r="C65" s="27" t="s">
        <v>2</v>
      </c>
      <c r="D65" s="28">
        <v>44159</v>
      </c>
      <c r="E65" s="41" t="s">
        <v>982</v>
      </c>
    </row>
    <row r="66" spans="1:5" ht="30" x14ac:dyDescent="0.25">
      <c r="A66" s="30" t="s">
        <v>600</v>
      </c>
      <c r="B66" s="27" t="str">
        <f>IFERROR(INDEX(Vendor!J:J&amp;", "&amp;Vendor!K:K,MATCH(Table13[[#This Row],[Vendor Name]],Vendor!D:D,0),1),"")</f>
        <v>Destin, Florida</v>
      </c>
      <c r="C66" s="27" t="s">
        <v>2</v>
      </c>
      <c r="D66" s="28">
        <v>44159</v>
      </c>
      <c r="E66" s="41" t="s">
        <v>983</v>
      </c>
    </row>
    <row r="67" spans="1:5" ht="30" x14ac:dyDescent="0.25">
      <c r="A67" s="30" t="s">
        <v>350</v>
      </c>
      <c r="B67" s="27" t="str">
        <f>IFERROR(INDEX(Vendor!J:J&amp;", "&amp;Vendor!K:K,MATCH(Table13[[#This Row],[Vendor Name]],Vendor!D:D,0),1),"")</f>
        <v>San Pedro, California</v>
      </c>
      <c r="C67" s="27" t="s">
        <v>2</v>
      </c>
      <c r="D67" s="28">
        <v>44159</v>
      </c>
      <c r="E67" s="41" t="s">
        <v>943</v>
      </c>
    </row>
    <row r="68" spans="1:5" ht="45" x14ac:dyDescent="0.25">
      <c r="A68" s="30" t="s">
        <v>356</v>
      </c>
      <c r="B68" s="27" t="str">
        <f>IFERROR(INDEX(Vendor!J:J&amp;", "&amp;Vendor!K:K,MATCH(Table13[[#This Row],[Vendor Name]],Vendor!D:D,0),1),"")</f>
        <v>Dana Point, California</v>
      </c>
      <c r="C68" s="27" t="s">
        <v>2</v>
      </c>
      <c r="D68" s="28">
        <v>44159</v>
      </c>
      <c r="E68" s="41" t="s">
        <v>985</v>
      </c>
    </row>
    <row r="69" spans="1:5" x14ac:dyDescent="0.25">
      <c r="A69" s="30" t="s">
        <v>657</v>
      </c>
      <c r="B69" s="38" t="str">
        <f>IFERROR(INDEX(Vendor!J:J&amp;", "&amp;Vendor!K:K,MATCH(Table13[[#This Row],[Vendor Name]],Vendor!D:D,0),1),"")</f>
        <v>Daytona Beach, Florida</v>
      </c>
      <c r="C69" s="27" t="s">
        <v>3</v>
      </c>
      <c r="D69" s="28">
        <v>44159</v>
      </c>
      <c r="E69" s="27" t="s">
        <v>986</v>
      </c>
    </row>
    <row r="70" spans="1:5" ht="30" x14ac:dyDescent="0.25">
      <c r="A70" s="30" t="s">
        <v>448</v>
      </c>
      <c r="B70" s="27" t="str">
        <f>IFERROR(INDEX(Vendor!J:J&amp;", "&amp;Vendor!K:K,MATCH(Table13[[#This Row],[Vendor Name]],Vendor!D:D,0),1),"")</f>
        <v>Del Mar, California</v>
      </c>
      <c r="C70" s="27" t="s">
        <v>3</v>
      </c>
      <c r="D70" s="28">
        <v>44159</v>
      </c>
      <c r="E70" s="41" t="s">
        <v>987</v>
      </c>
    </row>
    <row r="71" spans="1:5" ht="30" x14ac:dyDescent="0.25">
      <c r="A71" s="30" t="s">
        <v>548</v>
      </c>
      <c r="B71" s="27" t="str">
        <f>IFERROR(INDEX(Vendor!J:J&amp;", "&amp;Vendor!K:K,MATCH(Table13[[#This Row],[Vendor Name]],Vendor!D:D,0),1),"")</f>
        <v>San Diego, California</v>
      </c>
      <c r="C71" s="27" t="s">
        <v>921</v>
      </c>
      <c r="D71" s="28">
        <v>44159</v>
      </c>
      <c r="E71" s="41" t="s">
        <v>988</v>
      </c>
    </row>
    <row r="72" spans="1:5" ht="45" x14ac:dyDescent="0.25">
      <c r="A72" s="30" t="s">
        <v>293</v>
      </c>
      <c r="B72" s="27" t="str">
        <f>IFERROR(INDEX(Vendor!J:J&amp;", "&amp;Vendor!K:K,MATCH(Table13[[#This Row],[Vendor Name]],Vendor!D:D,0),1),"")</f>
        <v>San Diego, California</v>
      </c>
      <c r="C72" s="27" t="s">
        <v>2</v>
      </c>
      <c r="D72" s="28">
        <v>44159</v>
      </c>
      <c r="E72" s="41" t="s">
        <v>989</v>
      </c>
    </row>
    <row r="73" spans="1:5" ht="18.75" x14ac:dyDescent="0.25">
      <c r="A73" s="30" t="s">
        <v>259</v>
      </c>
      <c r="B73" s="27" t="str">
        <f>IFERROR(INDEX(Vendor!J:J&amp;", "&amp;Vendor!K:K,MATCH(Table13[[#This Row],[Vendor Name]],Vendor!D:D,0),1),"")</f>
        <v>Hershey, Pennsylvania</v>
      </c>
      <c r="C73" s="27" t="s">
        <v>2</v>
      </c>
      <c r="D73" s="28">
        <v>44159</v>
      </c>
      <c r="E73" s="52" t="s">
        <v>990</v>
      </c>
    </row>
    <row r="74" spans="1:5" ht="30" x14ac:dyDescent="0.25">
      <c r="A74" s="30" t="s">
        <v>369</v>
      </c>
      <c r="B74" s="27" t="str">
        <f>IFERROR(INDEX(Vendor!J:J&amp;", "&amp;Vendor!K:K,MATCH(Table13[[#This Row],[Vendor Name]],Vendor!D:D,0),1),"")</f>
        <v>San Diego, California</v>
      </c>
      <c r="C74" s="27" t="s">
        <v>2</v>
      </c>
      <c r="D74" s="28">
        <v>44159</v>
      </c>
      <c r="E74" s="45" t="s">
        <v>991</v>
      </c>
    </row>
    <row r="75" spans="1:5" x14ac:dyDescent="0.25">
      <c r="A75" s="30" t="s">
        <v>799</v>
      </c>
      <c r="B75" s="27" t="str">
        <f>IFERROR(INDEX(Vendor!J:J&amp;", "&amp;Vendor!K:K,MATCH(Table13[[#This Row],[Vendor Name]],Vendor!D:D,0),1),"")</f>
        <v>Orlando, Florida</v>
      </c>
      <c r="C75" s="27" t="s">
        <v>3</v>
      </c>
      <c r="D75" s="28">
        <v>44159</v>
      </c>
      <c r="E75" s="27" t="s">
        <v>919</v>
      </c>
    </row>
    <row r="76" spans="1:5" x14ac:dyDescent="0.25">
      <c r="A76" s="26" t="s">
        <v>758</v>
      </c>
      <c r="B76" s="37" t="str">
        <f>IFERROR(INDEX(Vendor!J:J&amp;", "&amp;Vendor!K:K,MATCH(Table13[[#This Row],[Vendor Name]],Vendor!D:D,0),1),"")</f>
        <v>Multiple , Cities</v>
      </c>
      <c r="C76" s="27" t="s">
        <v>921</v>
      </c>
      <c r="D76" s="28">
        <v>44159</v>
      </c>
      <c r="E76" s="42" t="s">
        <v>931</v>
      </c>
    </row>
    <row r="77" spans="1:5" ht="60" x14ac:dyDescent="0.25">
      <c r="A77" s="30" t="s">
        <v>25</v>
      </c>
      <c r="B77" s="27" t="str">
        <f>IFERROR(INDEX(Vendor!J:J&amp;", "&amp;Vendor!K:K,MATCH(Table13[[#This Row],[Vendor Name]],Vendor!D:D,0),1),"")</f>
        <v>Williamsburg, Virginia</v>
      </c>
      <c r="C77" s="27" t="s">
        <v>2</v>
      </c>
      <c r="D77" s="28">
        <v>44159</v>
      </c>
      <c r="E77" s="41" t="s">
        <v>956</v>
      </c>
    </row>
    <row r="78" spans="1:5" x14ac:dyDescent="0.25">
      <c r="A78" s="30" t="s">
        <v>79</v>
      </c>
      <c r="B78" s="27" t="str">
        <f>IFERROR(INDEX(Vendor!J:J&amp;", "&amp;Vendor!K:K,MATCH(Table13[[#This Row],[Vendor Name]],Vendor!D:D,0),1),"")</f>
        <v>Myrtle Beach, South Carolina</v>
      </c>
      <c r="C78" s="27" t="s">
        <v>3</v>
      </c>
      <c r="D78" s="28">
        <v>44159</v>
      </c>
      <c r="E78" s="27" t="s">
        <v>930</v>
      </c>
    </row>
    <row r="79" spans="1:5" x14ac:dyDescent="0.25">
      <c r="A79" s="30" t="s">
        <v>697</v>
      </c>
      <c r="B79" s="27" t="str">
        <f>IFERROR(INDEX(Vendor!J:J&amp;", "&amp;Vendor!K:K,MATCH(Table13[[#This Row],[Vendor Name]],Vendor!D:D,0),1),"")</f>
        <v>Atlanta, Georgia</v>
      </c>
      <c r="C79" s="27" t="s">
        <v>3</v>
      </c>
      <c r="D79" s="28">
        <v>44159</v>
      </c>
      <c r="E79" s="27" t="s">
        <v>937</v>
      </c>
    </row>
    <row r="80" spans="1:5" x14ac:dyDescent="0.25">
      <c r="A80" s="30" t="s">
        <v>709</v>
      </c>
      <c r="B80" s="27" t="str">
        <f>IFERROR(INDEX(Vendor!J:J&amp;", "&amp;Vendor!K:K,MATCH(Table13[[#This Row],[Vendor Name]],Vendor!D:D,0),1),"")</f>
        <v>Tempe, Arizona</v>
      </c>
      <c r="C80" s="27" t="s">
        <v>2</v>
      </c>
      <c r="D80" s="28">
        <v>44159</v>
      </c>
      <c r="E80" s="27" t="s">
        <v>938</v>
      </c>
    </row>
    <row r="81" spans="1:5" x14ac:dyDescent="0.25">
      <c r="A81" s="30" t="s">
        <v>729</v>
      </c>
      <c r="B81" s="27" t="str">
        <f>IFERROR(INDEX(Vendor!J:J&amp;", "&amp;Vendor!K:K,MATCH(Table13[[#This Row],[Vendor Name]],Vendor!D:D,0),1),"")</f>
        <v>Somerville, Massachusetts</v>
      </c>
      <c r="C81" s="27" t="s">
        <v>3</v>
      </c>
      <c r="D81" s="28">
        <v>44159</v>
      </c>
      <c r="E81" s="27" t="s">
        <v>937</v>
      </c>
    </row>
    <row r="82" spans="1:5" x14ac:dyDescent="0.25">
      <c r="A82" s="30" t="s">
        <v>472</v>
      </c>
      <c r="B82" s="27" t="str">
        <f>IFERROR(INDEX(Vendor!J:J&amp;", "&amp;Vendor!K:K,MATCH(Table13[[#This Row],[Vendor Name]],Vendor!D:D,0),1),"")</f>
        <v>Scaumburg, Illinois</v>
      </c>
      <c r="C82" s="27" t="s">
        <v>3</v>
      </c>
      <c r="D82" s="28">
        <v>44159</v>
      </c>
      <c r="E82" s="27" t="s">
        <v>937</v>
      </c>
    </row>
    <row r="83" spans="1:5" x14ac:dyDescent="0.25">
      <c r="A83" s="30" t="s">
        <v>512</v>
      </c>
      <c r="B83" s="27" t="str">
        <f>IFERROR(INDEX(Vendor!J:J&amp;", "&amp;Vendor!K:K,MATCH(Table13[[#This Row],[Vendor Name]],Vendor!D:D,0),1),"")</f>
        <v>Grapevine, Texas</v>
      </c>
      <c r="C83" s="27" t="s">
        <v>3</v>
      </c>
      <c r="D83" s="28">
        <v>44159</v>
      </c>
      <c r="E83" s="27" t="s">
        <v>937</v>
      </c>
    </row>
    <row r="84" spans="1:5" x14ac:dyDescent="0.25">
      <c r="A84" s="30" t="s">
        <v>714</v>
      </c>
      <c r="B84" s="27" t="str">
        <f>IFERROR(INDEX(Vendor!J:J&amp;", "&amp;Vendor!K:K,MATCH(Table13[[#This Row],[Vendor Name]],Vendor!D:D,0),1),"")</f>
        <v>Kansas City, Missouri</v>
      </c>
      <c r="C84" s="27" t="s">
        <v>2</v>
      </c>
      <c r="D84" s="28">
        <v>44159</v>
      </c>
      <c r="E84" s="27" t="s">
        <v>938</v>
      </c>
    </row>
    <row r="85" spans="1:5" x14ac:dyDescent="0.25">
      <c r="A85" s="30" t="s">
        <v>719</v>
      </c>
      <c r="B85" s="27" t="str">
        <f>IFERROR(INDEX(Vendor!J:J&amp;", "&amp;Vendor!K:K,MATCH(Table13[[#This Row],[Vendor Name]],Vendor!D:D,0),1),"")</f>
        <v>Auburn Hills, Michigan</v>
      </c>
      <c r="C85" s="27" t="s">
        <v>3</v>
      </c>
      <c r="D85" s="28">
        <v>44159</v>
      </c>
      <c r="E85" s="27" t="s">
        <v>937</v>
      </c>
    </row>
    <row r="86" spans="1:5" x14ac:dyDescent="0.25">
      <c r="A86" s="30" t="s">
        <v>764</v>
      </c>
      <c r="B86" s="27" t="str">
        <f>IFERROR(INDEX(Vendor!J:J&amp;", "&amp;Vendor!K:K,MATCH(Table13[[#This Row],[Vendor Name]],Vendor!D:D,0),1),"")</f>
        <v>Philadelphia, Pennsylvania</v>
      </c>
      <c r="C86" s="27" t="s">
        <v>3</v>
      </c>
      <c r="D86" s="28">
        <v>44159</v>
      </c>
      <c r="E86" s="27" t="s">
        <v>937</v>
      </c>
    </row>
    <row r="87" spans="1:5" x14ac:dyDescent="0.25">
      <c r="A87" s="30" t="s">
        <v>18</v>
      </c>
      <c r="B87" s="27" t="str">
        <f>IFERROR(INDEX(Vendor!J:J&amp;", "&amp;Vendor!K:K,MATCH(Table13[[#This Row],[Vendor Name]],Vendor!D:D,0),1),"")</f>
        <v>Luray, Virginia</v>
      </c>
      <c r="C87" s="27" t="s">
        <v>2</v>
      </c>
      <c r="D87" s="28">
        <v>44159</v>
      </c>
      <c r="E87" s="27" t="s">
        <v>945</v>
      </c>
    </row>
    <row r="88" spans="1:5" ht="45" x14ac:dyDescent="0.25">
      <c r="A88" s="30" t="s">
        <v>235</v>
      </c>
      <c r="B88" s="27" t="str">
        <f>IFERROR(INDEX(Vendor!J:J&amp;", "&amp;Vendor!K:K,MATCH(Table13[[#This Row],[Vendor Name]],Vendor!D:D,0),1),"")</f>
        <v>Buena Park, California</v>
      </c>
      <c r="C88" s="27" t="s">
        <v>3</v>
      </c>
      <c r="D88" s="28">
        <v>44159</v>
      </c>
      <c r="E88" s="41" t="s">
        <v>979</v>
      </c>
    </row>
    <row r="89" spans="1:5" x14ac:dyDescent="0.25">
      <c r="A89" s="30" t="s">
        <v>502</v>
      </c>
      <c r="B89" s="27" t="str">
        <f>IFERROR(INDEX(Vendor!J:J&amp;", "&amp;Vendor!K:K,MATCH(Table13[[#This Row],[Vendor Name]],Vendor!D:D,0),1),"")</f>
        <v>Hollywood, California</v>
      </c>
      <c r="C89" s="27" t="s">
        <v>3</v>
      </c>
      <c r="D89" s="28">
        <v>44159</v>
      </c>
      <c r="E89" s="27" t="s">
        <v>937</v>
      </c>
    </row>
    <row r="90" spans="1:5" x14ac:dyDescent="0.25">
      <c r="A90" s="30" t="s">
        <v>33</v>
      </c>
      <c r="B90" s="27" t="str">
        <f>IFERROR(INDEX(Vendor!J:J&amp;", "&amp;Vendor!K:K,MATCH(Table13[[#This Row],[Vendor Name]],Vendor!D:D,0),1),"")</f>
        <v>Las Vegas, Nevada</v>
      </c>
      <c r="C90" s="27" t="s">
        <v>2</v>
      </c>
      <c r="D90" s="28">
        <v>44159</v>
      </c>
      <c r="E90" s="27" t="s">
        <v>939</v>
      </c>
    </row>
    <row r="91" spans="1:5" x14ac:dyDescent="0.25">
      <c r="A91" s="30" t="s">
        <v>631</v>
      </c>
      <c r="B91" s="27" t="str">
        <f>IFERROR(INDEX(Vendor!J:J&amp;", "&amp;Vendor!K:K,MATCH(Table13[[#This Row],[Vendor Name]],Vendor!D:D,0),1),"")</f>
        <v>Orlando, Florida</v>
      </c>
      <c r="C91" s="27" t="s">
        <v>2</v>
      </c>
      <c r="D91" s="28">
        <v>44159</v>
      </c>
      <c r="E91" s="27" t="s">
        <v>940</v>
      </c>
    </row>
    <row r="92" spans="1:5" x14ac:dyDescent="0.25">
      <c r="A92" s="30" t="s">
        <v>647</v>
      </c>
      <c r="B92" s="27" t="str">
        <f>IFERROR(INDEX(Vendor!J:J&amp;", "&amp;Vendor!K:K,MATCH(Table13[[#This Row],[Vendor Name]],Vendor!D:D,0),1),"")</f>
        <v>San Francisco, California</v>
      </c>
      <c r="C92" s="27" t="s">
        <v>3</v>
      </c>
      <c r="D92" s="28">
        <v>44159</v>
      </c>
      <c r="E92" s="27" t="s">
        <v>937</v>
      </c>
    </row>
    <row r="93" spans="1:5" x14ac:dyDescent="0.25">
      <c r="A93" s="30" t="s">
        <v>460</v>
      </c>
      <c r="B93" s="27" t="str">
        <f>IFERROR(INDEX(Vendor!J:J&amp;", "&amp;Vendor!K:K,MATCH(Table13[[#This Row],[Vendor Name]],Vendor!D:D,0),1),"")</f>
        <v>Washington, District of Columbia</v>
      </c>
      <c r="C93" s="27" t="s">
        <v>3</v>
      </c>
      <c r="D93" s="28">
        <v>44159</v>
      </c>
      <c r="E93" s="27" t="s">
        <v>941</v>
      </c>
    </row>
    <row r="94" spans="1:5" x14ac:dyDescent="0.25">
      <c r="A94" s="30" t="s">
        <v>771</v>
      </c>
      <c r="B94" s="27" t="str">
        <f>IFERROR(INDEX(Vendor!J:J&amp;", "&amp;Vendor!K:K,MATCH(Table13[[#This Row],[Vendor Name]],Vendor!D:D,0),1),"")</f>
        <v>Nashville, Tennessee</v>
      </c>
      <c r="C94" s="27" t="s">
        <v>2</v>
      </c>
      <c r="D94" s="28">
        <v>44159</v>
      </c>
      <c r="E94" s="27" t="s">
        <v>948</v>
      </c>
    </row>
    <row r="95" spans="1:5" x14ac:dyDescent="0.25">
      <c r="A95" s="30" t="s">
        <v>691</v>
      </c>
      <c r="B95" s="27" t="str">
        <f>IFERROR(INDEX(Vendor!J:J&amp;", "&amp;Vendor!K:K,MATCH(Table13[[#This Row],[Vendor Name]],Vendor!D:D,0),1),"")</f>
        <v>Tempe, Arizona</v>
      </c>
      <c r="C95" s="27" t="s">
        <v>2</v>
      </c>
      <c r="D95" s="28">
        <v>44159</v>
      </c>
      <c r="E95" s="27" t="s">
        <v>938</v>
      </c>
    </row>
    <row r="96" spans="1:5" x14ac:dyDescent="0.25">
      <c r="A96" s="30" t="s">
        <v>684</v>
      </c>
      <c r="B96" s="27" t="str">
        <f>IFERROR(INDEX(Vendor!J:J&amp;", "&amp;Vendor!K:K,MATCH(Table13[[#This Row],[Vendor Name]],Vendor!D:D,0),1),"")</f>
        <v>Concord, North Carolina</v>
      </c>
      <c r="C96" s="27" t="s">
        <v>2</v>
      </c>
      <c r="D96" s="28">
        <v>44159</v>
      </c>
      <c r="E96" s="27" t="s">
        <v>942</v>
      </c>
    </row>
    <row r="97" spans="1:5" x14ac:dyDescent="0.25">
      <c r="A97" s="30" t="s">
        <v>518</v>
      </c>
      <c r="B97" s="27" t="str">
        <f>IFERROR(INDEX(Vendor!J:J&amp;", "&amp;Vendor!K:K,MATCH(Table13[[#This Row],[Vendor Name]],Vendor!D:D,0),1),"")</f>
        <v>Grapevine, Texas</v>
      </c>
      <c r="C97" s="27" t="s">
        <v>2</v>
      </c>
      <c r="D97" s="28">
        <v>44159</v>
      </c>
      <c r="E97" s="27" t="s">
        <v>938</v>
      </c>
    </row>
    <row r="98" spans="1:5" x14ac:dyDescent="0.25">
      <c r="A98" s="26" t="s">
        <v>664</v>
      </c>
      <c r="B98" s="27" t="str">
        <f>IFERROR(INDEX(Vendor!J:J&amp;", "&amp;Vendor!K:K,MATCH(Table13[[#This Row],[Vendor Name]],Vendor!D:D,0),1),"")</f>
        <v>Kansas City, Missouri</v>
      </c>
      <c r="C98" s="27" t="s">
        <v>2</v>
      </c>
      <c r="D98" s="28">
        <v>44159</v>
      </c>
      <c r="E98" s="27" t="s">
        <v>938</v>
      </c>
    </row>
    <row r="99" spans="1:5" x14ac:dyDescent="0.25">
      <c r="A99" s="30" t="s">
        <v>677</v>
      </c>
      <c r="B99" s="27" t="str">
        <f>IFERROR(INDEX(Vendor!J:J&amp;", "&amp;Vendor!K:K,MATCH(Table13[[#This Row],[Vendor Name]],Vendor!D:D,0),1),"")</f>
        <v>Auburn Hills, Michigan</v>
      </c>
      <c r="C99" s="27" t="s">
        <v>3</v>
      </c>
      <c r="D99" s="28">
        <v>44159</v>
      </c>
      <c r="E99" s="27" t="s">
        <v>937</v>
      </c>
    </row>
    <row r="100" spans="1:5" x14ac:dyDescent="0.25">
      <c r="A100" s="30" t="s">
        <v>670</v>
      </c>
      <c r="B100" s="27" t="str">
        <f>IFERROR(INDEX(Vendor!J:J&amp;", "&amp;Vendor!K:K,MATCH(Table13[[#This Row],[Vendor Name]],Vendor!D:D,0),1),"")</f>
        <v>Bloomington, Minnesota</v>
      </c>
      <c r="C100" s="27" t="s">
        <v>3</v>
      </c>
      <c r="D100" s="28">
        <v>44159</v>
      </c>
      <c r="E100" s="27" t="s">
        <v>937</v>
      </c>
    </row>
    <row r="101" spans="1:5" x14ac:dyDescent="0.25">
      <c r="A101" s="30" t="s">
        <v>620</v>
      </c>
      <c r="B101" s="27" t="str">
        <f>IFERROR(INDEX(Vendor!J:J&amp;", "&amp;Vendor!K:K,MATCH(Table13[[#This Row],[Vendor Name]],Vendor!D:D,0),1),"")</f>
        <v>Orlando, Florida</v>
      </c>
      <c r="C101" s="27" t="s">
        <v>2</v>
      </c>
      <c r="D101" s="28">
        <v>44159</v>
      </c>
      <c r="E101" s="27" t="s">
        <v>940</v>
      </c>
    </row>
    <row r="102" spans="1:5" x14ac:dyDescent="0.25">
      <c r="A102" s="30" t="s">
        <v>886</v>
      </c>
      <c r="B102" s="27" t="str">
        <f>IFERROR(INDEX(Vendor!J:J&amp;", "&amp;Vendor!K:K,MATCH(Table13[[#This Row],[Vendor Name]],Vendor!D:D,0),1),"")</f>
        <v>Jackson, New Jersey</v>
      </c>
      <c r="C102" s="27" t="s">
        <v>2</v>
      </c>
      <c r="D102" s="28">
        <v>44159</v>
      </c>
      <c r="E102" s="45" t="s">
        <v>995</v>
      </c>
    </row>
    <row r="103" spans="1:5" x14ac:dyDescent="0.25">
      <c r="A103" s="30" t="s">
        <v>831</v>
      </c>
      <c r="B103" s="27" t="str">
        <f>IFERROR(INDEX(Vendor!J:J&amp;", "&amp;Vendor!K:K,MATCH(Table13[[#This Row],[Vendor Name]],Vendor!D:D,0),1),"")</f>
        <v>Pigeon Forge, Tennessee</v>
      </c>
      <c r="C103" s="27" t="s">
        <v>2</v>
      </c>
      <c r="D103" s="28">
        <v>44157</v>
      </c>
      <c r="E103" s="44" t="s">
        <v>969</v>
      </c>
    </row>
    <row r="104" spans="1:5" x14ac:dyDescent="0.25">
      <c r="A104" s="30" t="s">
        <v>241</v>
      </c>
      <c r="B104" s="27" t="str">
        <f>IFERROR(INDEX(Vendor!J:J&amp;", "&amp;Vendor!K:K,MATCH(Table13[[#This Row],[Vendor Name]],Vendor!D:D,0),1),"")</f>
        <v>Norfolk, Virginia</v>
      </c>
      <c r="C104" s="27" t="s">
        <v>2</v>
      </c>
      <c r="D104" s="28">
        <v>44157</v>
      </c>
      <c r="E104" s="41" t="s">
        <v>2</v>
      </c>
    </row>
    <row r="105" spans="1:5" ht="98.25" x14ac:dyDescent="0.25">
      <c r="A105" s="30" t="s">
        <v>565</v>
      </c>
      <c r="B105" s="27" t="str">
        <f>IFERROR(INDEX(Vendor!J:J&amp;", "&amp;Vendor!K:K,MATCH(Table13[[#This Row],[Vendor Name]],Vendor!D:D,0),1),"")</f>
        <v>Atlanta, Georgia</v>
      </c>
      <c r="C105" s="27" t="s">
        <v>2</v>
      </c>
      <c r="D105" s="28">
        <v>44157</v>
      </c>
      <c r="E105" s="41" t="s">
        <v>970</v>
      </c>
    </row>
    <row r="106" spans="1:5" ht="93.75" x14ac:dyDescent="0.25">
      <c r="A106" s="30" t="s">
        <v>54</v>
      </c>
      <c r="B106" s="27" t="str">
        <f>IFERROR(INDEX(Vendor!J:J&amp;", "&amp;Vendor!K:K,MATCH(Table13[[#This Row],[Vendor Name]],Vendor!D:D,0),1),"")</f>
        <v>Kissimmee, Florida</v>
      </c>
      <c r="C106" s="27" t="s">
        <v>2</v>
      </c>
      <c r="D106" s="28">
        <v>44157</v>
      </c>
      <c r="E106" s="41" t="s">
        <v>971</v>
      </c>
    </row>
    <row r="107" spans="1:5" ht="60.75" x14ac:dyDescent="0.25">
      <c r="A107" s="30" t="s">
        <v>882</v>
      </c>
      <c r="B107" s="27" t="str">
        <f>IFERROR(INDEX(Vendor!J:J&amp;", "&amp;Vendor!K:K,MATCH(Table13[[#This Row],[Vendor Name]],Vendor!D:D,0),1),"")</f>
        <v>Charlotte, North Carolina</v>
      </c>
      <c r="C107" s="27" t="s">
        <v>3</v>
      </c>
      <c r="D107" s="28">
        <v>44157</v>
      </c>
      <c r="E107" s="41" t="s">
        <v>961</v>
      </c>
    </row>
    <row r="108" spans="1:5" x14ac:dyDescent="0.25">
      <c r="A108" s="30" t="s">
        <v>467</v>
      </c>
      <c r="B108" s="27" t="str">
        <f>IFERROR(INDEX(Vendor!J:J&amp;", "&amp;Vendor!K:K,MATCH(Table13[[#This Row],[Vendor Name]],Vendor!D:D,0),1),"")</f>
        <v>Las Vegas, Nevada</v>
      </c>
      <c r="C108" s="27" t="s">
        <v>3</v>
      </c>
      <c r="D108" s="28">
        <v>44157</v>
      </c>
      <c r="E108" s="27" t="s">
        <v>920</v>
      </c>
    </row>
    <row r="109" spans="1:5" ht="165" x14ac:dyDescent="0.25">
      <c r="A109" s="30" t="s">
        <v>594</v>
      </c>
      <c r="B109" s="27" t="str">
        <f>IFERROR(INDEX(Vendor!J:J&amp;", "&amp;Vendor!K:K,MATCH(Table13[[#This Row],[Vendor Name]],Vendor!D:D,0),1),"")</f>
        <v>Orlando, Florida</v>
      </c>
      <c r="C109" s="27" t="s">
        <v>2</v>
      </c>
      <c r="D109" s="28">
        <v>44157</v>
      </c>
      <c r="E109" s="41" t="s">
        <v>984</v>
      </c>
    </row>
    <row r="110" spans="1:5" x14ac:dyDescent="0.25">
      <c r="A110" s="30" t="s">
        <v>826</v>
      </c>
      <c r="B110" s="27" t="str">
        <f>IFERROR(INDEX(Vendor!J:J&amp;", "&amp;Vendor!K:K,MATCH(Table13[[#This Row],[Vendor Name]],Vendor!D:D,0),1),"")</f>
        <v>Fayetteville, Georgia</v>
      </c>
      <c r="C110" s="27" t="s">
        <v>2</v>
      </c>
      <c r="D110" s="28">
        <v>44157</v>
      </c>
      <c r="E110" s="31" t="s">
        <v>972</v>
      </c>
    </row>
    <row r="111" spans="1:5" ht="210" x14ac:dyDescent="0.25">
      <c r="A111" s="30" t="s">
        <v>152</v>
      </c>
      <c r="B111" s="27" t="str">
        <f>IFERROR(INDEX(Vendor!J:J&amp;", "&amp;Vendor!K:K,MATCH(Table13[[#This Row],[Vendor Name]],Vendor!D:D,0),1),"")</f>
        <v>Atlanta, Georgia</v>
      </c>
      <c r="C111" s="27" t="s">
        <v>2</v>
      </c>
      <c r="D111" s="28">
        <v>44157</v>
      </c>
      <c r="E111" s="31" t="s">
        <v>973</v>
      </c>
    </row>
    <row r="112" spans="1:5" ht="56.25" customHeight="1" x14ac:dyDescent="0.25">
      <c r="A112" s="30" t="s">
        <v>74</v>
      </c>
      <c r="B112" s="27" t="str">
        <f>IFERROR(INDEX(Vendor!J:J&amp;", "&amp;Vendor!K:K,MATCH(Table13[[#This Row],[Vendor Name]],Vendor!D:D,0),1),"")</f>
        <v>Orlando, Florida</v>
      </c>
      <c r="C112" s="27" t="s">
        <v>2</v>
      </c>
      <c r="D112" s="28">
        <v>44157</v>
      </c>
      <c r="E112" s="31" t="s">
        <v>974</v>
      </c>
    </row>
    <row r="113" spans="1:5" ht="62.25" customHeight="1" x14ac:dyDescent="0.25">
      <c r="A113" s="30" t="s">
        <v>329</v>
      </c>
      <c r="B113" s="27" t="str">
        <f>IFERROR(INDEX(Vendor!J:J&amp;", "&amp;Vendor!K:K,MATCH(Table13[[#This Row],[Vendor Name]],Vendor!D:D,0),1),"")</f>
        <v>Multiple , Cities</v>
      </c>
      <c r="C113" s="27" t="s">
        <v>2</v>
      </c>
      <c r="D113" s="28">
        <v>44157</v>
      </c>
      <c r="E113" s="31" t="s">
        <v>981</v>
      </c>
    </row>
    <row r="114" spans="1:5" ht="56.25" customHeight="1" x14ac:dyDescent="0.25">
      <c r="A114" s="30" t="s">
        <v>278</v>
      </c>
      <c r="B114" s="27" t="str">
        <f>IFERROR(INDEX(Vendor!J:J&amp;", "&amp;Vendor!K:K,MATCH(Table13[[#This Row],[Vendor Name]],Vendor!D:D,0),1),"")</f>
        <v>Memphis, Tennessee</v>
      </c>
      <c r="C114" s="27" t="s">
        <v>2</v>
      </c>
      <c r="D114" s="28">
        <v>44157</v>
      </c>
      <c r="E114" s="31" t="s">
        <v>975</v>
      </c>
    </row>
    <row r="115" spans="1:5" ht="62.25" customHeight="1" x14ac:dyDescent="0.3">
      <c r="A115" s="30" t="s">
        <v>507</v>
      </c>
      <c r="B115" s="27" t="str">
        <f>IFERROR(INDEX(Vendor!J:J&amp;", "&amp;Vendor!K:K,MATCH(Table13[[#This Row],[Vendor Name]],Vendor!D:D,0),1),"")</f>
        <v>Washington, District of Columbia</v>
      </c>
      <c r="C115" s="27" t="s">
        <v>2</v>
      </c>
      <c r="D115" s="28">
        <v>44157</v>
      </c>
      <c r="E115" s="55" t="s">
        <v>977</v>
      </c>
    </row>
    <row r="116" spans="1:5" ht="62.25" x14ac:dyDescent="0.25">
      <c r="A116" s="30" t="s">
        <v>204</v>
      </c>
      <c r="B116" s="27" t="str">
        <f>IFERROR(INDEX(Vendor!J:J&amp;", "&amp;Vendor!K:K,MATCH(Table13[[#This Row],[Vendor Name]],Vendor!D:D,0),1),"")</f>
        <v>New Orleans, Louisiana</v>
      </c>
      <c r="C116" s="27" t="s">
        <v>2</v>
      </c>
      <c r="D116" s="28">
        <v>44157</v>
      </c>
      <c r="E116" s="31" t="s">
        <v>976</v>
      </c>
    </row>
    <row r="117" spans="1:5" ht="30" x14ac:dyDescent="0.25">
      <c r="A117" s="30" t="s">
        <v>840</v>
      </c>
      <c r="B117" s="27" t="str">
        <f>IFERROR(INDEX(Vendor!J:J&amp;", "&amp;Vendor!K:K,MATCH(Table13[[#This Row],[Vendor Name]],Vendor!D:D,0),1),"")</f>
        <v>Various, Cities</v>
      </c>
      <c r="C117" s="27" t="s">
        <v>2</v>
      </c>
      <c r="D117" s="28">
        <v>44157</v>
      </c>
      <c r="E117" s="31" t="s">
        <v>978</v>
      </c>
    </row>
    <row r="118" spans="1:5" ht="30.75" x14ac:dyDescent="0.25">
      <c r="A118" s="26" t="s">
        <v>139</v>
      </c>
      <c r="B118" s="27" t="str">
        <f>IFERROR(INDEX(Vendor!J:J&amp;", "&amp;Vendor!K:K,MATCH(Table13[[#This Row],[Vendor Name]],Vendor!D:D,0),1),"")</f>
        <v>Doswell, Virginia</v>
      </c>
      <c r="C118" s="27" t="s">
        <v>3</v>
      </c>
      <c r="D118" s="28">
        <v>44157</v>
      </c>
      <c r="E118" s="29" t="s">
        <v>960</v>
      </c>
    </row>
    <row r="119" spans="1:5" ht="45" x14ac:dyDescent="0.25">
      <c r="A119" s="30" t="s">
        <v>850</v>
      </c>
      <c r="B119" s="27" t="str">
        <f>IFERROR(INDEX(Vendor!J:J&amp;", "&amp;Vendor!K:K,MATCH(Table13[[#This Row],[Vendor Name]],Vendor!D:D,0),1),"")</f>
        <v>Scottsdale, Arizona</v>
      </c>
      <c r="C119" s="27" t="s">
        <v>2</v>
      </c>
      <c r="D119" s="28">
        <v>44157</v>
      </c>
      <c r="E119" s="31" t="s">
        <v>992</v>
      </c>
    </row>
    <row r="120" spans="1:5" ht="105" x14ac:dyDescent="0.25">
      <c r="A120" s="30" t="s">
        <v>85</v>
      </c>
      <c r="B120" s="27" t="str">
        <f>IFERROR(INDEX(Vendor!J:J&amp;", "&amp;Vendor!K:K,MATCH(Table13[[#This Row],[Vendor Name]],Vendor!D:D,0),1),"")</f>
        <v>Myrtle Beach, South Carolina</v>
      </c>
      <c r="C120" s="27" t="s">
        <v>2</v>
      </c>
      <c r="D120" s="28">
        <v>44157</v>
      </c>
      <c r="E120" s="31" t="s">
        <v>993</v>
      </c>
    </row>
    <row r="121" spans="1:5" x14ac:dyDescent="0.25">
      <c r="A121" s="30" t="s">
        <v>877</v>
      </c>
      <c r="B121" s="39" t="str">
        <f>IFERROR(INDEX(Vendor!J:J&amp;", "&amp;Vendor!K:K,MATCH(Table13[[#This Row],[Vendor Name]],Vendor!D:D,0),1),"")</f>
        <v>Various, Locations</v>
      </c>
      <c r="C121" s="27" t="s">
        <v>968</v>
      </c>
      <c r="D121" s="28">
        <v>44157</v>
      </c>
      <c r="E121" s="44" t="s">
        <v>969</v>
      </c>
    </row>
    <row r="122" spans="1:5" ht="47.25" x14ac:dyDescent="0.25">
      <c r="A122" s="30" t="s">
        <v>559</v>
      </c>
      <c r="B122" s="27" t="str">
        <f>IFERROR(INDEX(Vendor!J:J&amp;", "&amp;Vendor!K:K,MATCH(Table13[[#This Row],[Vendor Name]],Vendor!D:D,0),1),"")</f>
        <v>Kenansville, Florida</v>
      </c>
      <c r="C122" s="27" t="s">
        <v>2</v>
      </c>
      <c r="D122" s="28">
        <v>44157</v>
      </c>
      <c r="E122" s="31" t="s">
        <v>980</v>
      </c>
    </row>
    <row r="123" spans="1:5" ht="120" x14ac:dyDescent="0.25">
      <c r="A123" s="30" t="s">
        <v>490</v>
      </c>
      <c r="B123" s="27" t="str">
        <f>IFERROR(INDEX(Vendor!J:J&amp;", "&amp;Vendor!K:K,MATCH(Table13[[#This Row],[Vendor Name]],Vendor!D:D,0),1),"")</f>
        <v>Irvine, California</v>
      </c>
      <c r="C123" s="27" t="s">
        <v>2</v>
      </c>
      <c r="D123" s="28">
        <v>44130</v>
      </c>
      <c r="E123" s="41" t="s">
        <v>967</v>
      </c>
    </row>
    <row r="124" spans="1:5" ht="75" x14ac:dyDescent="0.25">
      <c r="A124" s="30" t="s">
        <v>90</v>
      </c>
      <c r="B124" s="27" t="str">
        <f>IFERROR(INDEX(Vendor!J:J&amp;", "&amp;Vendor!K:K,MATCH(Table13[[#This Row],[Vendor Name]],Vendor!D:D,0),1),"")</f>
        <v>Kissimmee, Florida</v>
      </c>
      <c r="C124" s="27" t="s">
        <v>2</v>
      </c>
      <c r="D124" s="28">
        <v>44119</v>
      </c>
      <c r="E124" s="41" t="s">
        <v>965</v>
      </c>
    </row>
    <row r="125" spans="1:5" ht="60" x14ac:dyDescent="0.25">
      <c r="A125" s="30" t="s">
        <v>187</v>
      </c>
      <c r="B125" s="27" t="str">
        <f>IFERROR(INDEX(Vendor!J:J&amp;", "&amp;Vendor!K:K,MATCH(Table13[[#This Row],[Vendor Name]],Vendor!D:D,0),1),"")</f>
        <v>Lawrenceville, Georgia</v>
      </c>
      <c r="C125" s="27" t="s">
        <v>2</v>
      </c>
      <c r="D125" s="28">
        <v>44119</v>
      </c>
      <c r="E125" s="41" t="s">
        <v>994</v>
      </c>
    </row>
    <row r="126" spans="1:5" ht="90" customHeight="1" x14ac:dyDescent="0.25">
      <c r="A126" s="30" t="s">
        <v>216</v>
      </c>
      <c r="B126" s="27" t="str">
        <f>IFERROR(INDEX(Vendor!J:J&amp;", "&amp;Vendor!K:K,MATCH(Table13[[#This Row],[Vendor Name]],Vendor!D:D,0),1),"")</f>
        <v>Dallas, Texas</v>
      </c>
      <c r="C126" s="27" t="s">
        <v>2</v>
      </c>
      <c r="D126" s="28">
        <v>44119</v>
      </c>
      <c r="E126" s="41" t="s">
        <v>966</v>
      </c>
    </row>
    <row r="127" spans="1:5" x14ac:dyDescent="0.25">
      <c r="A127" s="30" t="s">
        <v>248</v>
      </c>
      <c r="B127" s="27" t="str">
        <f>IFERROR(INDEX(Vendor!J:J&amp;", "&amp;Vendor!K:K,MATCH(Table13[[#This Row],[Vendor Name]],Vendor!D:D,0),1),"")</f>
        <v>Virginia Beach, Virginia</v>
      </c>
      <c r="C127" s="27" t="s">
        <v>2</v>
      </c>
      <c r="D127" s="28">
        <v>44070</v>
      </c>
      <c r="E127" s="35" t="s">
        <v>964</v>
      </c>
    </row>
    <row r="128" spans="1:5" ht="78" x14ac:dyDescent="0.25">
      <c r="A128" s="30" t="s">
        <v>178</v>
      </c>
      <c r="B128" s="27" t="str">
        <f>IFERROR(INDEX(Vendor!J:J&amp;", "&amp;Vendor!K:K,MATCH(Table13[[#This Row],[Vendor Name]],Vendor!D:D,0),1),"")</f>
        <v>San Diego, California</v>
      </c>
      <c r="C128" s="27" t="s">
        <v>2</v>
      </c>
      <c r="D128" s="28">
        <v>44067</v>
      </c>
      <c r="E128" s="41" t="s">
        <v>963</v>
      </c>
    </row>
    <row r="129" spans="1:5" ht="78.75" x14ac:dyDescent="0.25">
      <c r="A129" s="30" t="s">
        <v>310</v>
      </c>
      <c r="B129" s="27" t="str">
        <f>IFERROR(INDEX(Vendor!J:J&amp;", "&amp;Vendor!K:K,MATCH(Table13[[#This Row],[Vendor Name]],Vendor!D:D,0),1),"")</f>
        <v>Virginia Beach, Virginia</v>
      </c>
      <c r="C129" s="27" t="s">
        <v>2</v>
      </c>
      <c r="D129" s="28">
        <v>44048</v>
      </c>
      <c r="E129" s="41" t="s">
        <v>959</v>
      </c>
    </row>
    <row r="130" spans="1:5" ht="30" x14ac:dyDescent="0.25">
      <c r="A130" s="30" t="s">
        <v>788</v>
      </c>
      <c r="B130" s="27" t="str">
        <f>IFERROR(INDEX(Vendor!J:J&amp;", "&amp;Vendor!K:K,MATCH(Table13[[#This Row],[Vendor Name]],Vendor!D:D,0),1),"")</f>
        <v>Buena Park, California</v>
      </c>
      <c r="C130" s="27" t="s">
        <v>2</v>
      </c>
      <c r="D130" s="28">
        <v>44025</v>
      </c>
      <c r="E130" s="41" t="s">
        <v>958</v>
      </c>
    </row>
    <row r="131" spans="1:5" ht="30.75" x14ac:dyDescent="0.25">
      <c r="A131" s="26" t="s">
        <v>496</v>
      </c>
      <c r="B131" s="37" t="str">
        <f>IFERROR(INDEX(Vendor!J:J&amp;", "&amp;Vendor!K:K,MATCH(Table13[[#This Row],[Vendor Name]],Vendor!D:D,0),1),"")</f>
        <v>Baltimore, Maryland</v>
      </c>
      <c r="C131" s="27" t="s">
        <v>2</v>
      </c>
      <c r="D131" s="28">
        <v>44006</v>
      </c>
      <c r="E131" s="41" t="s">
        <v>954</v>
      </c>
    </row>
    <row r="132" spans="1:5" ht="30" x14ac:dyDescent="0.25">
      <c r="A132" s="30" t="s">
        <v>626</v>
      </c>
      <c r="B132" s="27" t="str">
        <f>IFERROR(INDEX(Vendor!J:J&amp;", "&amp;Vendor!K:K,MATCH(Table13[[#This Row],[Vendor Name]],Vendor!D:D,0),1),"")</f>
        <v>Orlando, Florida</v>
      </c>
      <c r="C132" s="27" t="s">
        <v>2</v>
      </c>
      <c r="D132" s="28">
        <v>44004</v>
      </c>
      <c r="E132" s="43" t="s">
        <v>953</v>
      </c>
    </row>
    <row r="133" spans="1:5" x14ac:dyDescent="0.25">
      <c r="A133" s="57" t="s">
        <v>873</v>
      </c>
      <c r="B133" s="58" t="str">
        <f>IFERROR(INDEX(Vendor!J:J&amp;", "&amp;Vendor!K:K,MATCH(Table13[[#This Row],[Vendor Name]],Vendor!D:D,0),1),"")</f>
        <v>San Marcos, California</v>
      </c>
      <c r="C133" s="48" t="s">
        <v>934</v>
      </c>
      <c r="D133" s="49">
        <v>44001</v>
      </c>
      <c r="E133" s="51" t="s">
        <v>952</v>
      </c>
    </row>
    <row r="134" spans="1:5" ht="246" x14ac:dyDescent="0.25">
      <c r="A134" s="26" t="s">
        <v>382</v>
      </c>
      <c r="B134" s="37" t="str">
        <f>IFERROR(INDEX(Vendor!J:J&amp;", "&amp;Vendor!K:K,MATCH(Table13[[#This Row],[Vendor Name]],Vendor!D:D,0),1),"")</f>
        <v>Mammoth Lakes, California</v>
      </c>
      <c r="C134" s="27" t="s">
        <v>3</v>
      </c>
      <c r="D134" s="28">
        <v>43998</v>
      </c>
      <c r="E134" s="29" t="s">
        <v>951</v>
      </c>
    </row>
    <row r="135" spans="1:5" x14ac:dyDescent="0.25">
      <c r="A135" s="26" t="s">
        <v>266</v>
      </c>
      <c r="B135" s="37" t="str">
        <f>IFERROR(INDEX(Vendor!J:J&amp;", "&amp;Vendor!K:K,MATCH(Table13[[#This Row],[Vendor Name]],Vendor!D:D,0),1),"")</f>
        <v>Mechanicsville, Maryland</v>
      </c>
      <c r="C135" s="27" t="s">
        <v>921</v>
      </c>
      <c r="D135" s="28">
        <v>43992</v>
      </c>
      <c r="E135" s="42" t="s">
        <v>946</v>
      </c>
    </row>
    <row r="136" spans="1:5" x14ac:dyDescent="0.25">
      <c r="A136" s="26" t="s">
        <v>635</v>
      </c>
      <c r="B136" s="37" t="str">
        <f>IFERROR(INDEX(Vendor!J:J&amp;", "&amp;Vendor!K:K,MATCH(Table13[[#This Row],[Vendor Name]],Vendor!D:D,0),1),"")</f>
        <v>San Dimas, California</v>
      </c>
      <c r="C136" s="27" t="s">
        <v>3</v>
      </c>
      <c r="D136" s="28">
        <v>43992</v>
      </c>
      <c r="E136" s="42" t="s">
        <v>947</v>
      </c>
    </row>
    <row r="137" spans="1:5" x14ac:dyDescent="0.25">
      <c r="A137" s="26" t="s">
        <v>816</v>
      </c>
      <c r="B137" s="37" t="str">
        <f>IFERROR(INDEX(Vendor!J:J&amp;", "&amp;Vendor!K:K,MATCH(Table13[[#This Row],[Vendor Name]],Vendor!D:D,0),1),"")</f>
        <v>Baltimore, Maryland</v>
      </c>
      <c r="C137" s="27" t="s">
        <v>3</v>
      </c>
      <c r="D137" s="28">
        <v>43969</v>
      </c>
      <c r="E137" s="42" t="s">
        <v>932</v>
      </c>
    </row>
    <row r="138" spans="1:5" x14ac:dyDescent="0.25">
      <c r="A138" s="26" t="s">
        <v>393</v>
      </c>
      <c r="B138" s="50" t="s">
        <v>933</v>
      </c>
      <c r="C138" s="35" t="s">
        <v>3</v>
      </c>
      <c r="D138" s="36">
        <v>43900</v>
      </c>
      <c r="E138" s="46" t="s">
        <v>3</v>
      </c>
    </row>
    <row r="139" spans="1:5" x14ac:dyDescent="0.25">
      <c r="A139" s="26" t="s">
        <v>702</v>
      </c>
      <c r="B139" s="37" t="str">
        <f>IFERROR(INDEX(Vendor!J:J&amp;", "&amp;Vendor!K:K,MATCH(Table13[[#This Row],[Vendor Name]],Vendor!D:D,0),1),"")</f>
        <v>Yonkers, New York</v>
      </c>
      <c r="C139" s="27" t="s">
        <v>3</v>
      </c>
      <c r="D139" s="28"/>
      <c r="E139" s="42" t="s">
        <v>937</v>
      </c>
    </row>
    <row r="140" spans="1:5" x14ac:dyDescent="0.25">
      <c r="A140" s="30"/>
      <c r="B140" s="39"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75 A77:A117 A119:A1048576">
    <cfRule type="duplicateValues" dxfId="12" priority="3"/>
  </conditionalFormatting>
  <conditionalFormatting sqref="A76">
    <cfRule type="duplicateValues" dxfId="11" priority="2"/>
  </conditionalFormatting>
  <conditionalFormatting sqref="A118">
    <cfRule type="duplicateValues" dxfId="10" priority="1"/>
  </conditionalFormatting>
  <dataValidations count="1">
    <dataValidation type="list" allowBlank="1" showInputMessage="1" showErrorMessage="1" sqref="C133:C140 C28:C29 C129:C131 C99:C107 C5:C26 C31:C96 C118">
      <formula1>"Open, Closed, Partial Open, Not Available"</formula1>
    </dataValidation>
  </dataValidations>
  <hyperlinks>
    <hyperlink ref="E118"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Vendor!$D$2:$D$148</xm:f>
          </x14:formula1>
          <xm:sqref>A5:A75 A77:A117 A119:A187</xm:sqref>
        </x14:dataValidation>
        <x14:dataValidation type="list" allowBlank="1" showInputMessage="1" showErrorMessage="1">
          <x14:formula1>
            <xm:f>'C:\Users\aretha.d.jones\Desktop\[Copy of MTP Vendor Operational Status 10.26.2020.xlsx]Vendor'!#REF!</xm:f>
          </x14:formula1>
          <xm:sqref>A76 A118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929</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918</v>
      </c>
      <c r="E57" t="s">
        <v>182</v>
      </c>
      <c r="F57" t="s">
        <v>918</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929</v>
      </c>
      <c r="K136" t="s">
        <v>936</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917</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2021-04-21T18:43:05Z</dcterms:modified>
</cp:coreProperties>
</file>