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N922 MTP\. MTP Contracts - VENDOR\1 COVID-19 VENDOR EMAILS\"/>
    </mc:Choice>
  </mc:AlternateContent>
  <bookViews>
    <workbookView xWindow="0" yWindow="21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7" i="4" l="1"/>
  <c r="B140" i="4" l="1"/>
  <c r="B100" i="4" l="1"/>
  <c r="B60" i="4" l="1"/>
  <c r="B57" i="4"/>
  <c r="B108" i="4" l="1"/>
  <c r="B76" i="4"/>
  <c r="B77" i="4"/>
  <c r="B75" i="4" l="1"/>
  <c r="B115" i="4"/>
  <c r="B13" i="4" l="1"/>
  <c r="B102" i="4" l="1"/>
  <c r="B7" i="5" l="1"/>
  <c r="B126" i="4" l="1"/>
  <c r="B34" i="4"/>
  <c r="B74" i="4" l="1"/>
  <c r="B116" i="4"/>
  <c r="B121" i="4"/>
  <c r="B135" i="4"/>
  <c r="B82" i="4"/>
  <c r="B9" i="4"/>
  <c r="B18" i="4"/>
  <c r="B42" i="4"/>
  <c r="B99" i="4"/>
  <c r="B6" i="4"/>
  <c r="B122" i="4"/>
  <c r="B119" i="4"/>
  <c r="B23" i="4"/>
  <c r="B24" i="4"/>
  <c r="B94" i="4"/>
  <c r="B96" i="4"/>
  <c r="B25" i="4"/>
  <c r="B39" i="4"/>
  <c r="B73" i="4"/>
  <c r="B44" i="4"/>
  <c r="B45" i="4"/>
  <c r="B46" i="4"/>
  <c r="B47" i="4"/>
  <c r="B48" i="4"/>
  <c r="B49" i="4"/>
  <c r="B50" i="4"/>
  <c r="B51" i="4"/>
  <c r="B139" i="4"/>
  <c r="B54" i="4"/>
  <c r="B55" i="4"/>
  <c r="B19" i="4"/>
  <c r="B58" i="4"/>
  <c r="B61" i="4"/>
  <c r="B62" i="4"/>
  <c r="B63" i="4"/>
  <c r="B64" i="4"/>
  <c r="B65" i="4"/>
  <c r="B80" i="4"/>
  <c r="B127" i="4"/>
  <c r="B15" i="4"/>
  <c r="B72" i="4"/>
  <c r="B136" i="4"/>
  <c r="B78" i="4"/>
  <c r="B89" i="4"/>
  <c r="B67" i="4"/>
  <c r="B68" i="4"/>
  <c r="B92" i="4"/>
  <c r="B128" i="4"/>
  <c r="B16" i="4"/>
  <c r="B69" i="4"/>
  <c r="B21" i="4"/>
  <c r="B56" i="4"/>
  <c r="B59" i="4"/>
  <c r="B66" i="4"/>
  <c r="B134" i="4"/>
  <c r="B22" i="4"/>
  <c r="B88" i="4"/>
  <c r="B87" i="4"/>
  <c r="B124" i="4"/>
  <c r="B26" i="4"/>
  <c r="B36" i="4"/>
  <c r="B28" i="4"/>
  <c r="B7" i="4"/>
  <c r="B85" i="4"/>
  <c r="B35" i="4"/>
  <c r="B8" i="4"/>
  <c r="B29" i="4"/>
  <c r="B83" i="4"/>
  <c r="B30" i="4"/>
  <c r="B32" i="4"/>
  <c r="B86" i="4"/>
  <c r="B33" i="4"/>
  <c r="B117" i="4"/>
  <c r="B12" i="4"/>
  <c r="B90" i="4"/>
  <c r="B91" i="4"/>
  <c r="B17" i="4"/>
  <c r="B79" i="4"/>
  <c r="B133" i="4"/>
  <c r="B11" i="4"/>
  <c r="B118" i="4"/>
  <c r="B81" i="4"/>
  <c r="B84" i="4"/>
  <c r="B31" i="4"/>
  <c r="B10" i="4"/>
  <c r="B93" i="4"/>
  <c r="B95" i="4"/>
  <c r="B97" i="4"/>
  <c r="B37" i="4"/>
  <c r="B38" i="4"/>
  <c r="B125" i="4"/>
  <c r="B40" i="4"/>
  <c r="B41" i="4"/>
  <c r="B20" i="4"/>
  <c r="B98" i="4"/>
  <c r="B111" i="4"/>
  <c r="B101" i="4"/>
  <c r="B43" i="4"/>
  <c r="B52" i="4"/>
  <c r="B53" i="4"/>
  <c r="B103" i="4"/>
  <c r="B112" i="4"/>
  <c r="B113" i="4"/>
  <c r="B104" i="4"/>
  <c r="B105" i="4"/>
  <c r="B106" i="4"/>
  <c r="B107" i="4"/>
  <c r="B114" i="4"/>
  <c r="B129" i="4"/>
  <c r="B123" i="4"/>
  <c r="B110" i="4"/>
  <c r="B120" i="4"/>
  <c r="B130" i="4"/>
  <c r="B131" i="4"/>
  <c r="B138" i="4"/>
  <c r="B5" i="4"/>
  <c r="B132" i="4"/>
  <c r="B70" i="4"/>
  <c r="B14" i="4"/>
  <c r="B109"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<sst xmlns="http://schemas.openxmlformats.org/spreadsheetml/2006/main" count="1714" uniqueCount="1040">
  <si>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</si>
  <si>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</si>
  <si>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</si>
  <si>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</si>
  <si>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</si>
  <si>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</si>
  <si>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</si>
  <si>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</si>
  <si>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</si>
  <si>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</si>
  <si>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</si>
  <si>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</si>
  <si>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</si>
  <si>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</si>
  <si>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</si>
  <si>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</si>
  <si>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</si>
  <si>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</si>
  <si>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</si>
  <si>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</si>
  <si>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</si>
  <si>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</si>
  <si>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</si>
  <si>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</si>
  <si>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</si>
  <si>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</si>
  <si>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</si>
  <si>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</si>
  <si>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</si>
  <si>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</si>
  <si>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</si>
  <si>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</si>
  <si>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</si>
  <si>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</si>
  <si>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</si>
  <si>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</si>
  <si>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</si>
  <si>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</si>
  <si>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</si>
  <si>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</si>
  <si>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</si>
  <si>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</si>
  <si>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</si>
  <si>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</si>
  <si>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</si>
  <si>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</si>
  <si>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</si>
  <si>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</si>
  <si>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</si>
  <si>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</si>
  <si>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</si>
  <si>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</si>
  <si>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</si>
  <si>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</si>
  <si>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</si>
  <si>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</si>
  <si>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</si>
  <si>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</si>
  <si>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</si>
  <si>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</si>
  <si>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</si>
  <si>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</si>
  <si>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</si>
  <si>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</si>
  <si>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</si>
  <si>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</si>
  <si>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</si>
  <si>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</si>
  <si>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</si>
  <si>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</si>
  <si>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</si>
  <si>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</si>
  <si>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</si>
  <si>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</si>
  <si>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</si>
  <si>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</si>
  <si>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</si>
  <si>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</si>
  <si>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</si>
  <si>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</si>
  <si>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</si>
  <si>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</si>
  <si>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</si>
  <si>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</si>
  <si>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</si>
  <si>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</si>
  <si>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</si>
  <si>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</si>
  <si>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</si>
  <si>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</si>
  <si>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</si>
  <si>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</si>
  <si>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</si>
  <si>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</si>
  <si>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</si>
  <si>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</si>
  <si>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</si>
  <si>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</si>
  <si>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</si>
  <si>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</si>
  <si>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</si>
  <si>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</si>
  <si>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</si>
  <si>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</si>
  <si>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</si>
  <si>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</si>
  <si>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</si>
  <si>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</si>
  <si>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</si>
  <si>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</si>
  <si>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</si>
  <si>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</si>
  <si>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</si>
  <si>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</si>
  <si>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</si>
  <si>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</si>
  <si>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</si>
  <si>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</si>
  <si>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</si>
  <si>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</si>
  <si>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</si>
  <si>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</si>
  <si>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</si>
  <si>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</si>
  <si>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</si>
  <si>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</si>
  <si>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</si>
  <si>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</si>
  <si>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</si>
  <si>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</si>
  <si>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</si>
  <si>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</si>
  <si>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</si>
  <si>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</si>
  <si>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</si>
  <si>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</si>
  <si>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</si>
  <si>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</si>
  <si>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</si>
  <si>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</si>
  <si>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</si>
  <si>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</si>
  <si>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</si>
  <si>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</si>
  <si>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</si>
  <si>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</si>
  <si>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</si>
  <si>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</si>
  <si>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</si>
  <si>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</si>
  <si>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</si>
  <si>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</si>
  <si>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</si>
  <si>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</si>
  <si>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</si>
  <si>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</si>
  <si>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</si>
  <si>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</si>
  <si>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</si>
  <si>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</si>
  <si>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</si>
  <si>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</si>
  <si>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</si>
  <si>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</si>
  <si>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</si>
  <si>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</si>
  <si>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</si>
  <si>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</si>
  <si>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</si>
  <si>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</si>
  <si>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</si>
  <si>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</si>
  <si>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</si>
  <si>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</si>
  <si>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</si>
  <si>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</si>
  <si>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</si>
  <si>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</si>
  <si>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</si>
  <si>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</si>
  <si>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</si>
  <si>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</si>
  <si>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</si>
  <si>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</si>
  <si>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</si>
  <si>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</si>
  <si>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</si>
  <si>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</si>
  <si>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</si>
  <si>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</si>
  <si>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</si>
  <si>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</si>
  <si>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</si>
  <si>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</si>
  <si>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</si>
  <si>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</si>
  <si>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</si>
  <si>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</si>
  <si>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</si>
  <si>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</si>
  <si>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</si>
  <si>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</si>
  <si>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</si>
  <si>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</si>
  <si>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</si>
  <si>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</si>
  <si>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</si>
  <si>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</si>
  <si>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</si>
  <si>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</si>
  <si>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</si>
  <si>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</si>
  <si>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</si>
  <si>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</si>
  <si>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</si>
  <si>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</si>
  <si>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</si>
  <si>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</si>
  <si>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</si>
  <si>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</si>
  <si>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</si>
  <si>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</si>
  <si>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</si>
  <si>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</si>
  <si>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</si>
  <si>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</si>
  <si>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</si>
  <si>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</si>
  <si>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</si>
  <si>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</si>
  <si>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</si>
  <si>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</si>
  <si>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</si>
  <si>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</si>
  <si>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</si>
  <si>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</si>
  <si>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</si>
  <si>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</si>
  <si>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</si>
  <si>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</si>
  <si>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</si>
  <si>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</si>
  <si>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</si>
  <si>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</si>
  <si>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</si>
  <si>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</si>
  <si>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</si>
  <si>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</si>
  <si>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</si>
  <si>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</si>
  <si>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</si>
  <si>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</si>
  <si>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</si>
  <si>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</si>
  <si>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</si>
  <si>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</si>
  <si>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</si>
  <si>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</si>
  <si>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</si>
  <si>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</si>
  <si>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</si>
  <si>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</si>
  <si>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</si>
  <si>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</si>
  <si>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</si>
  <si>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</si>
  <si>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</si>
  <si>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</si>
  <si>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</si>
  <si>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</si>
  <si>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</si>
  <si>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</si>
  <si>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</si>
  <si>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</si>
  <si>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</si>
  <si>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</si>
  <si>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</si>
  <si>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</si>
  <si>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</si>
  <si>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</si>
  <si>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</si>
  <si>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</si>
  <si>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</si>
  <si>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</si>
  <si>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</si>
  <si>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</si>
  <si>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</si>
  <si>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</si>
  <si>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</si>
  <si>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</si>
  <si>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</si>
  <si>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</si>
  <si>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</si>
  <si>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</si>
  <si>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</si>
  <si>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</si>
  <si>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</si>
  <si>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</si>
  <si>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</si>
  <si>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</si>
  <si>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</si>
  <si>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</si>
  <si>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</si>
  <si>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</si>
  <si>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</si>
  <si>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</si>
  <si>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</si>
  <si>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</si>
  <si>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</si>
  <si>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</si>
  <si>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</si>
  <si>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</si>
  <si>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</si>
  <si>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</si>
  <si>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</si>
  <si>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</si>
  <si>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</si>
  <si>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</si>
  <si>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</si>
  <si>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</si>
  <si>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</si>
  <si>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</si>
  <si>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</si>
  <si>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</si>
  <si>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</si>
  <si>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</si>
  <si>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</si>
  <si>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</si>
  <si>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</si>
  <si>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</si>
  <si>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</si>
  <si>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</si>
  <si>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</si>
  <si>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</si>
  <si>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</si>
  <si>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</si>
  <si>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</si>
  <si>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</si>
  <si>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</si>
  <si>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</si>
  <si>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</si>
  <si>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</si>
  <si>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</si>
  <si>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</si>
  <si>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</si>
  <si>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</si>
  <si>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</si>
  <si>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</si>
  <si>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</si>
  <si>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</si>
  <si>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</si>
  <si>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</si>
  <si>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</si>
  <si>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</si>
  <si>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</si>
  <si>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</si>
  <si>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</si>
  <si>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</si>
  <si>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</si>
  <si>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</si>
  <si>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</si>
  <si>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</si>
  <si>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</si>
  <si>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</si>
  <si>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</si>
  <si>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</si>
  <si>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</si>
  <si>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</si>
  <si>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</si>
  <si>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</si>
  <si>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</si>
  <si>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</si>
  <si>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</si>
  <si>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</si>
  <si>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</si>
  <si>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</si>
  <si>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</si>
  <si>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</si>
  <si>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</si>
  <si>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</si>
  <si>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</si>
  <si>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</si>
  <si>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</si>
  <si>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</si>
  <si>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</si>
  <si>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</si>
  <si>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</si>
  <si>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</si>
  <si>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</si>
  <si>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</si>
  <si>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</si>
  <si>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</si>
  <si>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</si>
  <si>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</si>
  <si>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</si>
  <si>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</si>
  <si>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</si>
  <si>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</si>
  <si>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</si>
  <si>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</si>
  <si>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</si>
  <si>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</si>
  <si>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</si>
  <si>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</si>
  <si>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</si>
  <si>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</si>
  <si>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</si>
  <si>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</si>
  <si>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</si>
  <si>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</si>
  <si>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</si>
  <si>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</si>
  <si>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</si>
  <si>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</si>
  <si>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</si>
  <si>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</si>
  <si>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</si>
  <si>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</si>
  <si>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</si>
  <si>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</si>
  <si>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</si>
  <si>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</si>
  <si>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</si>
  <si>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</si>
  <si>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</si>
  <si>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</si>
  <si>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</si>
  <si>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</si>
  <si>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</si>
  <si>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</si>
  <si>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</si>
  <si>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</si>
  <si>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</si>
  <si>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</si>
  <si>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</si>
  <si>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</si>
  <si>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</si>
  <si>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</si>
  <si>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</si>
  <si>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</si>
  <si>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</si>
  <si>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</si>
  <si>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</si>
  <si>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</si>
  <si>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</si>
  <si>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</si>
  <si>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</si>
  <si>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</si>
  <si>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</si>
  <si>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</si>
  <si>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</si>
  <si>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</si>
  <si>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</si>
  <si>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</si>
  <si>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</si>
  <si>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</si>
  <si>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</si>
  <si>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</si>
  <si>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</si>
  <si>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</si>
  <si>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</si>
  <si>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</si>
  <si>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</si>
  <si>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</si>
  <si>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</si>
  <si>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</si>
  <si>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</si>
  <si>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</si>
  <si>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</si>
  <si>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</si>
  <si>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</si>
  <si>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</si>
  <si>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</si>
  <si>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</si>
  <si>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</si>
  <si>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</si>
  <si>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</si>
  <si>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</si>
  <si>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</si>
  <si>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</si>
  <si>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</si>
  <si>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</si>
  <si>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</si>
  <si>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</si>
  <si>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</si>
  <si>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</si>
  <si>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</si>
  <si>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</si>
  <si>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</si>
  <si>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</si>
  <si>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</si>
  <si>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</si>
  <si>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</si>
  <si>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</si>
  <si>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</si>
  <si>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</si>
  <si>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</si>
  <si>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</si>
  <si>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</si>
  <si>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</si>
  <si>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</si>
  <si>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</si>
  <si>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</si>
  <si>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</si>
  <si>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</si>
  <si>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</si>
  <si>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</si>
  <si>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</si>
  <si>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</si>
  <si>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</si>
  <si>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</si>
  <si>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</si>
  <si>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</si>
  <si>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</si>
  <si>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</si>
  <si>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</si>
  <si>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</si>
  <si>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</si>
  <si>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</si>
  <si>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</si>
  <si>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</si>
  <si>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</si>
  <si>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</si>
  <si>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</si>
  <si>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</si>
  <si>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</si>
  <si>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</si>
  <si>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</si>
  <si>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</si>
  <si>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</si>
  <si>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</si>
  <si>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</si>
  <si>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</si>
  <si>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</si>
  <si>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</si>
  <si>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</si>
  <si>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</si>
  <si>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</si>
  <si>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</si>
  <si>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</si>
  <si>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</si>
  <si>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</si>
  <si>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</si>
  <si>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</si>
  <si>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</si>
  <si>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</si>
  <si>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</si>
  <si>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</si>
  <si>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</si>
  <si>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</si>
  <si>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</si>
  <si>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</si>
  <si>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</si>
  <si>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</si>
  <si>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</si>
  <si>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</si>
  <si>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</si>
  <si>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</si>
  <si>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</si>
  <si>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</si>
  <si>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</si>
  <si>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</si>
  <si>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</si>
  <si>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</si>
  <si>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</si>
  <si>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</si>
  <si>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</si>
  <si>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</si>
  <si>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</si>
  <si>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</si>
  <si>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</si>
  <si>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</si>
  <si>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</si>
  <si>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</si>
  <si>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</si>
  <si>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</si>
  <si>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</si>
  <si>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</si>
  <si>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</si>
  <si>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</si>
  <si>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</si>
  <si>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</si>
  <si>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</si>
  <si>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</si>
  <si>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</si>
  <si>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</si>
  <si>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</si>
  <si>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</si>
  <si>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</si>
  <si>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</si>
  <si>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</si>
  <si>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</si>
  <si>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</si>
  <si>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</si>
  <si>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</si>
  <si>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</si>
  <si>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</si>
  <si>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</si>
  <si>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</si>
  <si>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</si>
  <si>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</si>
  <si>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</si>
  <si>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</si>
  <si>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</si>
  <si>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</si>
  <si>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</si>
  <si>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</si>
  <si>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</si>
  <si>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</si>
  <si>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</si>
  <si>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</si>
  <si>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</si>
  <si>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</si>
  <si>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</si>
  <si>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</si>
  <si>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</si>
  <si>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</si>
  <si>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</si>
  <si>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</si>
  <si>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</si>
  <si>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</si>
  <si>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</si>
  <si>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</si>
  <si>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</si>
  <si>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</si>
  <si>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</si>
  <si>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</si>
  <si>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</si>
  <si>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</si>
  <si>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</si>
  <si>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</si>
  <si>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</si>
  <si>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</si>
  <si>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</si>
  <si>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</si>
  <si>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</si>
  <si>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</si>
  <si>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</si>
  <si>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</si>
  <si>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</si>
  <si>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</si>
  <si>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</si>
  <si>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</si>
  <si>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</si>
  <si>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</si>
  <si>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</si>
  <si>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</si>
  <si>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</si>
  <si>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</si>
  <si>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</si>
  <si>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</si>
  <si>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</si>
  <si>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</si>
  <si>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</si>
  <si>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</si>
  <si>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</si>
  <si>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</si>
  <si>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</si>
  <si>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</si>
  <si>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</si>
  <si>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</si>
  <si>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</si>
  <si>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</si>
  <si>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</si>
  <si>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</si>
  <si>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</si>
  <si>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</si>
  <si>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</si>
  <si>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</si>
  <si>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</si>
  <si>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</si>
  <si>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</si>
  <si>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</si>
  <si>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</si>
  <si>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</si>
  <si>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</si>
  <si>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</si>
  <si>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</si>
  <si>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</si>
  <si>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</si>
  <si>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</si>
  <si>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</si>
  <si>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</si>
  <si>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</si>
  <si>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</si>
  <si>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</si>
  <si>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</si>
  <si>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</si>
  <si>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</si>
  <si>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</si>
  <si>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</si>
  <si>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</si>
  <si>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</si>
  <si>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</si>
  <si>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</si>
  <si>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</si>
  <si>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</si>
  <si>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</si>
  <si>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</si>
  <si>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</si>
  <si>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</si>
  <si>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</si>
  <si>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</si>
  <si>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</si>
  <si>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</si>
  <si>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</si>
  <si>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</si>
  <si>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</si>
  <si>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</si>
  <si>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</si>
  <si>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</si>
  <si>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</si>
  <si>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</si>
  <si>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</si>
  <si>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</si>
  <si>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</si>
  <si>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</si>
  <si>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</si>
  <si>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</si>
  <si>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</si>
  <si>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</si>
  <si>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</si>
  <si>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</si>
  <si>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</si>
  <si>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</si>
  <si>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</si>
  <si>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</si>
  <si>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</si>
  <si>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</si>
  <si>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</si>
  <si>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</si>
  <si>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</si>
  <si>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</si>
  <si>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</si>
  <si>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</si>
  <si>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</si>
  <si>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</si>
  <si>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</si>
  <si>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</si>
  <si>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</si>
  <si>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</si>
  <si>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</si>
  <si>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</si>
  <si>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</si>
  <si>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</si>
  <si>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</si>
  <si>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</si>
  <si>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</si>
  <si>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</si>
  <si>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</si>
  <si>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</si>
  <si>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</si>
  <si>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</si>
  <si>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</si>
  <si>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</si>
  <si>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</si>
  <si>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</si>
  <si>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</si>
  <si>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</si>
  <si>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</si>
  <si>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</si>
  <si>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</si>
  <si>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</si>
  <si>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</si>
  <si>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</si>
  <si>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</si>
  <si>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</si>
  <si>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</si>
  <si>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</si>
  <si>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</si>
  <si>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</si>
  <si>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</si>
  <si>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</si>
  <si>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</si>
  <si>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</si>
  <si>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</si>
  <si>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</si>
  <si>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</si>
  <si>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</si>
  <si>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</si>
  <si>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</si>
  <si>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</si>
  <si>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</si>
  <si>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</si>
  <si>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</si>
  <si>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</si>
  <si>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</si>
  <si>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</si>
  <si>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</si>
  <si>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</si>
  <si>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</si>
  <si>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</si>
  <si>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</si>
  <si>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</si>
  <si>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</si>
  <si>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</si>
  <si>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</si>
  <si>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</si>
  <si>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</si>
  <si>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</si>
  <si>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</si>
  <si>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</si>
  <si>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</si>
  <si>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</si>
  <si>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</si>
  <si>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</si>
  <si>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</si>
  <si>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</si>
  <si>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</si>
  <si>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</si>
  <si>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</si>
  <si>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</si>
  <si>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</si>
  <si>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</si>
  <si>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</si>
  <si>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</si>
  <si>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</si>
  <si>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</si>
  <si>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</si>
  <si>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</si>
  <si>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</si>
  <si>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</si>
  <si>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</si>
  <si>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</si>
  <si>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</si>
  <si>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</si>
  <si>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</si>
  <si>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</si>
  <si>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</si>
  <si>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</si>
  <si>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</si>
  <si>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</si>
  <si>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</si>
  <si>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</si>
  <si>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</si>
  <si>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</si>
  <si>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</si>
  <si>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</si>
  <si>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</si>
  <si>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</si>
  <si>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</si>
  <si>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</si>
  <si>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</si>
  <si>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</si>
  <si>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</si>
  <si>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</si>
  <si>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</si>
  <si>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</si>
  <si>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</si>
  <si>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</si>
  <si>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</si>
  <si>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</si>
  <si>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</si>
  <si>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</si>
  <si>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</si>
  <si>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</si>
  <si>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</si>
  <si>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</si>
  <si>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</si>
  <si>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</si>
  <si>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</si>
  <si>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</si>
  <si>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</si>
  <si>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</si>
  <si>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</si>
  <si>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</si>
  <si>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</si>
  <si>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</si>
  <si>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</si>
  <si>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</si>
  <si>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</si>
  <si>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</si>
  <si>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</si>
  <si>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</si>
  <si>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</si>
  <si>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</si>
  <si>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</si>
  <si>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</si>
  <si>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</si>
  <si>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</si>
  <si>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</si>
  <si>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</si>
  <si>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</si>
  <si>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</si>
  <si>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</si>
  <si>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</si>
  <si>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</si>
  <si>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</si>
  <si>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</si>
  <si>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</si>
  <si>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</si>
  <si>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</si>
  <si>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</si>
  <si>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</si>
  <si>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</si>
  <si>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</si>
  <si>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</si>
  <si>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</si>
  <si>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</si>
  <si>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</si>
  <si>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</si>
  <si>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</si>
  <si>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</si>
  <si>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</si>
  <si>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</si>
  <si>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</si>
  <si>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</si>
  <si>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</si>
  <si>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</si>
  <si>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</si>
  <si>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</si>
  <si>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</si>
  <si>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</si>
  <si>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</si>
  <si>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</si>
  <si>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</si>
  <si>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</si>
  <si>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Closed for the season</t>
  </si>
  <si>
    <t>Wet n Wild Emerald Pointe</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</si>
  <si>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</si>
  <si>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</si>
  <si>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</si>
  <si>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</si>
  <si>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</si>
  <si>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</si>
  <si>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</si>
  <si>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</si>
  <si>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</si>
  <si>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</si>
  <si>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</si>
  <si>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</si>
  <si>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</si>
  <si>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</si>
  <si>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</si>
  <si>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</si>
  <si>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</si>
  <si>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</si>
  <si>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</si>
  <si>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</si>
  <si>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</si>
  <si>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</si>
  <si>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</si>
  <si>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</si>
  <si>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</si>
  <si>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</si>
  <si>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</si>
  <si>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 xml:space="preserve">Opening soon, date not specified
3/20/20: WonderWorks (ALL LOCATIONS) &amp; Alcatraz East Crime Museum are temporarily closed until further notice Has suspended third party sales. </t>
  </si>
  <si>
    <t>Safety First Guidelines are in practice; no third party sales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</si>
  <si>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</si>
  <si>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</si>
  <si>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</si>
  <si>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</si>
  <si>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</si>
  <si>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</si>
  <si>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</si>
  <si>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</si>
  <si>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</si>
  <si>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</si>
  <si>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</si>
  <si>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</si>
  <si>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</si>
  <si>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</si>
  <si>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</si>
  <si>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</si>
  <si>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</si>
  <si>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</si>
  <si>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</si>
  <si>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</si>
  <si>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</si>
  <si>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</si>
  <si>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</si>
  <si>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</si>
  <si>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</si>
  <si>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</si>
  <si>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</si>
  <si>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</si>
  <si>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</si>
  <si>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</si>
  <si>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</si>
  <si>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OPEN but Sales are off line pending Birch's approval to move forward.</t>
    </r>
    <r>
      <rPr>
        <sz val="11"/>
        <color theme="1"/>
        <rFont val="Calibri"/>
        <family val="2"/>
        <scheme val="minor"/>
      </rPr>
      <t xml:space="preserve">
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r>
  </si>
  <si>
    <t xml:space="preserve">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</si>
  <si>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</si>
  <si>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</si>
  <si>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</si>
  <si>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</si>
  <si>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</si>
  <si>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</si>
  <si>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</si>
  <si>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1"/>
        <color theme="1"/>
        <rFont val="Calibri"/>
        <family val="2"/>
        <scheme val="minor"/>
      </rPr>
      <t>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</si>
  <si>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</si>
  <si>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</si>
  <si>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</si>
  <si>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Open; Face coverings required
Reopened May 25th noon to 10 p.m.  Not open during this time - arcarde, fun house, fun train &amp; splash pad. Includes Orlando &amp; Kissimmee</t>
  </si>
  <si>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</si>
  <si>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</si>
  <si>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</si>
  <si>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</si>
  <si>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</si>
  <si>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</si>
  <si>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</si>
  <si>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t>11/22/20 Advance, timed-entry reservations are required
Closed until future notice</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</si>
  <si>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</si>
  <si>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</si>
  <si>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</si>
  <si>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</si>
  <si>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</si>
  <si>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2"/>
        <color theme="1"/>
        <rFont val="Calibri"/>
        <family val="2"/>
        <scheme val="minor"/>
      </rPr>
      <t>11/23/2020 ZooTampa will be closed on Thanksgiving Day and Christmas Day.  We will close at 4pm on Christmas Eve.  
ZooTampa will be closed on Thanksgiving Day and Christmas Day.  We will close at 4pm on Christmas Eve.  
9/4/2020 - Just a reminder that Dinos ALIVE’s last day at ZooTampa Lowry Park will be on September 7th. Please remove any copy/images from your websites. 
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</si>
  <si>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</si>
  <si>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</si>
  <si>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</si>
  <si>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</si>
  <si>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</si>
  <si>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</si>
  <si>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</si>
  <si>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</si>
  <si>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</si>
  <si>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</si>
  <si>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</si>
  <si>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</si>
  <si>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</si>
  <si>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r>
      <rPr>
        <b/>
        <sz val="12"/>
        <color theme="1"/>
        <rFont val="Times New Roman"/>
        <family val="1"/>
      </rPr>
      <t xml:space="preserve">11/24/2020 - Guests still need to make a reservation.  The only parks that are not requiring reservations are the Florida parks.  All others guests are required to make reservations for all visits.
 Sea World has confirmed receipt of these requests and will be processing for credit. This will be admistered to the bases upon receipt by MTP. </t>
    </r>
    <r>
      <rPr>
        <b/>
        <sz val="12"/>
        <color theme="1"/>
        <rFont val="Calibri"/>
        <family val="2"/>
        <scheme val="minor"/>
      </rPr>
      <t xml:space="preserve">
</t>
    </r>
    <r>
      <rPr>
        <b/>
        <sz val="11"/>
        <color theme="1"/>
        <rFont val="Calibri"/>
        <family val="2"/>
        <scheme val="minor"/>
      </rPr>
      <t xml:space="preserve">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</si>
  <si>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 xml:space="preserve"> -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</si>
  <si>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t>Open  Advanced reservations required.</t>
  </si>
  <si>
    <r>
      <rPr>
        <b/>
        <sz val="14"/>
        <color theme="1"/>
        <rFont val="Calibri"/>
        <family val="2"/>
        <scheme val="minor"/>
      </rPr>
      <t>11/24/2020 - Confirmed still closed.</t>
    </r>
    <r>
      <rPr>
        <sz val="11"/>
        <color theme="1"/>
        <rFont val="Calibri"/>
        <family val="2"/>
        <scheme val="minor"/>
      </rPr>
      <t xml:space="preserve">
Temporarily closed until further notice.</t>
    </r>
  </si>
  <si>
    <r>
      <rPr>
        <b/>
        <sz val="14"/>
        <color theme="1"/>
        <rFont val="Calibri"/>
        <family val="2"/>
        <scheme val="minor"/>
      </rPr>
      <t xml:space="preserve">11/24/2020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</si>
  <si>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</si>
  <si>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t xml:space="preserve">
Tickets are offline in TMS until vendor allows third party ticket sales. </t>
  </si>
  <si>
    <r>
      <rPr>
        <b/>
        <sz val="12"/>
        <color theme="1"/>
        <rFont val="Calibri"/>
        <family val="2"/>
        <scheme val="minor"/>
      </rPr>
      <t>12/1/2020 - KSC will be closed Christmas Day.
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</si>
  <si>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1"/>
        <color theme="1"/>
        <rFont val="Calibri"/>
        <family val="2"/>
        <scheme val="minor"/>
      </rPr>
      <t xml:space="preserve">12/7/2020 - In following the guidance set forth from the Governor’s Office, the San Diego Zoo and the San Diego Zoo Safari Park will close beginning Monday, December 7, 2020. 
 We continue to have essential and dedicated staff on grounds at both parks, ensuring that the wildlife in our care continue to thrive. The urgent nature of our work to save species is unchanged, even in the face of this pandemic. Species will continue to disappear from the planet at an accelerated rate if we do not remain steadfast in fulfilling our mission.  We keep at the forefront of our thoughts the well-being of these dedicated employees and the many volunteers who make our parks such special places to visit. We look forward to the day we get to welcome our guests back. We will share more updates as they progress. 
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</si>
  <si>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12/8/2020 - The San Diego operation will be closed until further notice due to the State of California’s stay at home order. Anticipate being closed for at least 4 weeks. This includes all San Diego Old Town Trolley Tours and the SEAL Tour.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</si>
  <si>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12/9/2020 - NO THIRD PARTY SALES - currently not renewing 3rd party contracts.
7/13/2020 - Open NO THIRD PARTY SALES</t>
    </r>
    <r>
      <rPr>
        <sz val="11"/>
        <color theme="1"/>
        <rFont val="Calibri"/>
        <family val="2"/>
        <scheme val="minor"/>
      </rPr>
      <t xml:space="preserve">
5/27/2020  Ticket Sales Suspended until further notice.</t>
    </r>
  </si>
  <si>
    <r>
      <rPr>
        <b/>
        <sz val="16"/>
        <rFont val="Calibri"/>
        <family val="2"/>
        <scheme val="minor"/>
      </rPr>
      <t xml:space="preserve">12/9/2020 - 2020 MilPromo tickets can now be sold through Feb 14, 2020.  Promotional Tickets and options may be sold through February 14, 2021 and may be used through September 26, 2021.
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</si>
  <si>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t>12/9/20 Reopening 12/11/20 Tuesdays through Sundays
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</si>
  <si>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1"/>
        <color theme="1"/>
        <rFont val="Calibri"/>
        <family val="2"/>
        <scheme val="minor"/>
      </rPr>
      <t xml:space="preserve">12/16/20 Due to state and local health orders, the Aquarium of the Pacific is closed through 12/25/20 at least. We will send any reopening updates.
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</si>
  <si>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12/16/20 - The 2020 Military Promotion tickets are extended for use through December 17, 2021 with NO Blockouts. 
Last day of sale remains December 27, 2020. The extended use takes effect immediately.
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</si>
  <si>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2"/>
        <color theme="1"/>
        <rFont val="Calibri"/>
        <family val="2"/>
        <scheme val="minor"/>
      </rPr>
      <t xml:space="preserve">12/16/2020 - Will not renew for 2021.
Closed
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</si>
  <si>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12/16/2020 - Will not renew for 2021.
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</si>
  <si>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12/16/2020 - Will not renew for 2021.
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</si>
  <si>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t xml:space="preserve">12/18/2020 - All tickets are extended to be valid through January 2022.
Park is Temporarily closed </t>
  </si>
  <si>
    <t>12/22/20 No third party sales; currently not renewing 3rd party contracts.
Open Friday-Sunday 10:00 am-5:00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</si>
</sst>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
      <b/>
      <sz val="12"/>
      <color theme="1"/>
      <name val="Times New Roman"/>
      <family val="1"/>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1" fillId="0" borderId="1" xfId="0" applyFont="1" applyBorder="1" applyAlignment="1">
      <alignment vertical="center" wrapText="1"/>
    </xf>
    <xf numFmtId="0" fontId="0" fillId="0" borderId="3" xfId="0" applyBorder="1" applyAlignment="1">
      <alignment vertical="center"/>
    </xf>
    <xf numFmtId="0" fontId="11" fillId="0" borderId="1" xfId="0" applyFont="1" applyBorder="1" applyAlignment="1">
      <alignment wrapText="1"/>
    </xf>
    <xf numFmtId="0" fontId="3" fillId="0" borderId="1" xfId="0" applyFont="1" applyBorder="1" applyAlignment="1" applyProtection="1">
      <alignment vertical="top" wrapText="1"/>
    </xf>
    <xf numFmtId="0" fontId="0" fillId="4" borderId="1" xfId="0" applyNumberFormat="1" applyFont="1" applyFill="1" applyBorder="1" applyAlignment="1" applyProtection="1">
      <alignment vertical="top"/>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1" fillId="4" borderId="0" xfId="0" applyFon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3" fillId="0" borderId="3" xfId="0" applyFont="1" applyBorder="1" applyAlignment="1" applyProtection="1">
      <alignment vertical="top" wrapText="1"/>
    </xf>
    <xf numFmtId="0" fontId="2" fillId="0" borderId="0" xfId="0" applyFont="1" applyBorder="1" applyAlignment="1" applyProtection="1">
      <alignment vertical="top" wrapText="1"/>
    </xf>
    <xf numFmtId="0" fontId="11" fillId="0" borderId="1" xfId="0" applyFont="1" applyBorder="1" applyAlignment="1" applyProtection="1">
      <alignment vertical="top" wrapText="1"/>
    </xf>
    <xf numFmtId="0" fontId="16" fillId="0" borderId="3" xfId="0" applyFont="1" applyBorder="1" applyAlignment="1">
      <alignment vertical="center"/>
    </xf>
    <xf numFmtId="0" fontId="1" fillId="0" borderId="1" xfId="0" applyNumberFormat="1" applyFont="1" applyBorder="1" applyAlignment="1" applyProtection="1">
      <alignment vertical="top"/>
    </xf>
    <xf numFmtId="0" fontId="0" fillId="0" borderId="1" xfId="0" applyBorder="1" applyAlignment="1">
      <alignment vertical="center" wrapText="1"/>
    </xf>
    <xf numFmtId="0" fontId="13" fillId="0" borderId="0" xfId="0" applyFont="1" applyBorder="1" applyAlignment="1" applyProtection="1">
      <alignment vertical="top" wrapText="1"/>
    </xf>
    <xf numFmtId="0" fontId="1"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72" t="s">
        <v>928</v>
      </c>
      <c r="B1" s="72"/>
      <c r="C1" s="72"/>
      <c r="D1" s="72"/>
      <c r="E1" s="72"/>
      <c r="F1" s="72"/>
      <c r="G1" s="72"/>
      <c r="H1" s="72"/>
      <c r="I1" s="72"/>
      <c r="J1" s="72"/>
      <c r="K1" s="72"/>
      <c r="L1" s="72"/>
    </row>
    <row r="2" spans="1:12" ht="15.75" thickBot="1" x14ac:dyDescent="0.3"/>
    <row r="3" spans="1:12" ht="19.5" thickBot="1" x14ac:dyDescent="0.35">
      <c r="A3" s="13" t="s">
        <v>929</v>
      </c>
      <c r="B3" s="75" t="s">
        <v>886</v>
      </c>
      <c r="C3" s="76"/>
      <c r="D3" s="76"/>
      <c r="E3" s="77"/>
      <c r="F3" s="73" t="s">
        <v>930</v>
      </c>
      <c r="G3" s="74"/>
      <c r="H3" s="74"/>
    </row>
    <row r="4" spans="1:12" ht="8.1" customHeight="1" thickBot="1" x14ac:dyDescent="0.35">
      <c r="A4" s="13"/>
      <c r="B4" s="22"/>
      <c r="C4" s="22"/>
      <c r="D4" s="22"/>
      <c r="E4" s="21"/>
      <c r="F4" s="20"/>
      <c r="G4" s="20"/>
    </row>
    <row r="5" spans="1:12" ht="19.5" thickBot="1" x14ac:dyDescent="0.35">
      <c r="A5" s="14" t="s">
        <v>924</v>
      </c>
      <c r="B5" s="78" t="str">
        <f>IFERROR(INDEX(Vendor!J:J&amp;", "&amp;Vendor!K:K,MATCH(B3,Vendor!D:D,0),1),"")</f>
        <v>Jackson, New Jersey</v>
      </c>
      <c r="C5" s="79"/>
      <c r="D5" s="80"/>
    </row>
    <row r="6" spans="1:12" ht="7.5" customHeight="1" thickBot="1" x14ac:dyDescent="0.35">
      <c r="A6" s="14"/>
      <c r="B6" s="23"/>
    </row>
    <row r="7" spans="1:12" ht="19.5" thickBot="1" x14ac:dyDescent="0.35">
      <c r="A7" s="14" t="s">
        <v>925</v>
      </c>
      <c r="B7" s="24" t="str">
        <f>IFERROR(VLOOKUP(B3,Table13[],3,FALSE),"")</f>
        <v>Open</v>
      </c>
    </row>
    <row r="8" spans="1:12" ht="8.1" customHeight="1" thickBot="1" x14ac:dyDescent="0.35">
      <c r="A8" s="14"/>
      <c r="B8" s="17"/>
    </row>
    <row r="9" spans="1:12" ht="19.5" thickBot="1" x14ac:dyDescent="0.35">
      <c r="A9" s="14" t="s">
        <v>926</v>
      </c>
      <c r="B9" s="25">
        <f>IFERROR(VLOOKUP(B3,Table13[],4,FALSE),"")</f>
        <v>44159</v>
      </c>
    </row>
    <row r="10" spans="1:12" ht="10.5" customHeight="1" thickBot="1" x14ac:dyDescent="0.3">
      <c r="A10" s="14"/>
    </row>
    <row r="11" spans="1:12" ht="18.95" customHeight="1" x14ac:dyDescent="0.25">
      <c r="A11" s="15" t="s">
        <v>927</v>
      </c>
      <c r="B11" s="63" t="str">
        <f>_xlfn.IFNA(VLOOKUP(B3,Table13[],5,FALSE),"")</f>
        <v>Open  Advanced reservations required.</v>
      </c>
      <c r="C11" s="64"/>
      <c r="D11" s="64"/>
      <c r="E11" s="64"/>
      <c r="F11" s="64"/>
      <c r="G11" s="64"/>
      <c r="H11" s="64"/>
      <c r="I11" s="64"/>
      <c r="J11" s="64"/>
      <c r="K11" s="65"/>
    </row>
    <row r="12" spans="1:12" x14ac:dyDescent="0.25">
      <c r="B12" s="66"/>
      <c r="C12" s="67"/>
      <c r="D12" s="67"/>
      <c r="E12" s="67"/>
      <c r="F12" s="67"/>
      <c r="G12" s="67"/>
      <c r="H12" s="67"/>
      <c r="I12" s="67"/>
      <c r="J12" s="67"/>
      <c r="K12" s="68"/>
    </row>
    <row r="13" spans="1:12" x14ac:dyDescent="0.25">
      <c r="B13" s="66"/>
      <c r="C13" s="67"/>
      <c r="D13" s="67"/>
      <c r="E13" s="67"/>
      <c r="F13" s="67"/>
      <c r="G13" s="67"/>
      <c r="H13" s="67"/>
      <c r="I13" s="67"/>
      <c r="J13" s="67"/>
      <c r="K13" s="68"/>
    </row>
    <row r="14" spans="1:12" x14ac:dyDescent="0.25">
      <c r="B14" s="66"/>
      <c r="C14" s="67"/>
      <c r="D14" s="67"/>
      <c r="E14" s="67"/>
      <c r="F14" s="67"/>
      <c r="G14" s="67"/>
      <c r="H14" s="67"/>
      <c r="I14" s="67"/>
      <c r="J14" s="67"/>
      <c r="K14" s="68"/>
    </row>
    <row r="15" spans="1:12" x14ac:dyDescent="0.25">
      <c r="B15" s="66"/>
      <c r="C15" s="67"/>
      <c r="D15" s="67"/>
      <c r="E15" s="67"/>
      <c r="F15" s="67"/>
      <c r="G15" s="67"/>
      <c r="H15" s="67"/>
      <c r="I15" s="67"/>
      <c r="J15" s="67"/>
      <c r="K15" s="68"/>
    </row>
    <row r="16" spans="1:12" x14ac:dyDescent="0.25">
      <c r="B16" s="66"/>
      <c r="C16" s="67"/>
      <c r="D16" s="67"/>
      <c r="E16" s="67"/>
      <c r="F16" s="67"/>
      <c r="G16" s="67"/>
      <c r="H16" s="67"/>
      <c r="I16" s="67"/>
      <c r="J16" s="67"/>
      <c r="K16" s="68"/>
    </row>
    <row r="17" spans="2:11" x14ac:dyDescent="0.25">
      <c r="B17" s="66"/>
      <c r="C17" s="67"/>
      <c r="D17" s="67"/>
      <c r="E17" s="67"/>
      <c r="F17" s="67"/>
      <c r="G17" s="67"/>
      <c r="H17" s="67"/>
      <c r="I17" s="67"/>
      <c r="J17" s="67"/>
      <c r="K17" s="68"/>
    </row>
    <row r="18" spans="2:11" x14ac:dyDescent="0.25">
      <c r="B18" s="66"/>
      <c r="C18" s="67"/>
      <c r="D18" s="67"/>
      <c r="E18" s="67"/>
      <c r="F18" s="67"/>
      <c r="G18" s="67"/>
      <c r="H18" s="67"/>
      <c r="I18" s="67"/>
      <c r="J18" s="67"/>
      <c r="K18" s="68"/>
    </row>
    <row r="19" spans="2:11" x14ac:dyDescent="0.25">
      <c r="B19" s="66"/>
      <c r="C19" s="67"/>
      <c r="D19" s="67"/>
      <c r="E19" s="67"/>
      <c r="F19" s="67"/>
      <c r="G19" s="67"/>
      <c r="H19" s="67"/>
      <c r="I19" s="67"/>
      <c r="J19" s="67"/>
      <c r="K19" s="68"/>
    </row>
    <row r="20" spans="2:11" x14ac:dyDescent="0.25">
      <c r="B20" s="66"/>
      <c r="C20" s="67"/>
      <c r="D20" s="67"/>
      <c r="E20" s="67"/>
      <c r="F20" s="67"/>
      <c r="G20" s="67"/>
      <c r="H20" s="67"/>
      <c r="I20" s="67"/>
      <c r="J20" s="67"/>
      <c r="K20" s="68"/>
    </row>
    <row r="21" spans="2:11" x14ac:dyDescent="0.25">
      <c r="B21" s="66"/>
      <c r="C21" s="67"/>
      <c r="D21" s="67"/>
      <c r="E21" s="67"/>
      <c r="F21" s="67"/>
      <c r="G21" s="67"/>
      <c r="H21" s="67"/>
      <c r="I21" s="67"/>
      <c r="J21" s="67"/>
      <c r="K21" s="68"/>
    </row>
    <row r="22" spans="2:11" x14ac:dyDescent="0.25">
      <c r="B22" s="66"/>
      <c r="C22" s="67"/>
      <c r="D22" s="67"/>
      <c r="E22" s="67"/>
      <c r="F22" s="67"/>
      <c r="G22" s="67"/>
      <c r="H22" s="67"/>
      <c r="I22" s="67"/>
      <c r="J22" s="67"/>
      <c r="K22" s="68"/>
    </row>
    <row r="23" spans="2:11" x14ac:dyDescent="0.25">
      <c r="B23" s="66"/>
      <c r="C23" s="67"/>
      <c r="D23" s="67"/>
      <c r="E23" s="67"/>
      <c r="F23" s="67"/>
      <c r="G23" s="67"/>
      <c r="H23" s="67"/>
      <c r="I23" s="67"/>
      <c r="J23" s="67"/>
      <c r="K23" s="68"/>
    </row>
    <row r="24" spans="2:11" x14ac:dyDescent="0.25">
      <c r="B24" s="66"/>
      <c r="C24" s="67"/>
      <c r="D24" s="67"/>
      <c r="E24" s="67"/>
      <c r="F24" s="67"/>
      <c r="G24" s="67"/>
      <c r="H24" s="67"/>
      <c r="I24" s="67"/>
      <c r="J24" s="67"/>
      <c r="K24" s="68"/>
    </row>
    <row r="25" spans="2:11" x14ac:dyDescent="0.25">
      <c r="B25" s="66"/>
      <c r="C25" s="67"/>
      <c r="D25" s="67"/>
      <c r="E25" s="67"/>
      <c r="F25" s="67"/>
      <c r="G25" s="67"/>
      <c r="H25" s="67"/>
      <c r="I25" s="67"/>
      <c r="J25" s="67"/>
      <c r="K25" s="68"/>
    </row>
    <row r="26" spans="2:11" x14ac:dyDescent="0.25">
      <c r="B26" s="66"/>
      <c r="C26" s="67"/>
      <c r="D26" s="67"/>
      <c r="E26" s="67"/>
      <c r="F26" s="67"/>
      <c r="G26" s="67"/>
      <c r="H26" s="67"/>
      <c r="I26" s="67"/>
      <c r="J26" s="67"/>
      <c r="K26" s="68"/>
    </row>
    <row r="27" spans="2:11" x14ac:dyDescent="0.25">
      <c r="B27" s="66"/>
      <c r="C27" s="67"/>
      <c r="D27" s="67"/>
      <c r="E27" s="67"/>
      <c r="F27" s="67"/>
      <c r="G27" s="67"/>
      <c r="H27" s="67"/>
      <c r="I27" s="67"/>
      <c r="J27" s="67"/>
      <c r="K27" s="68"/>
    </row>
    <row r="28" spans="2:11" x14ac:dyDescent="0.25">
      <c r="B28" s="66"/>
      <c r="C28" s="67"/>
      <c r="D28" s="67"/>
      <c r="E28" s="67"/>
      <c r="F28" s="67"/>
      <c r="G28" s="67"/>
      <c r="H28" s="67"/>
      <c r="I28" s="67"/>
      <c r="J28" s="67"/>
      <c r="K28" s="68"/>
    </row>
    <row r="29" spans="2:11" x14ac:dyDescent="0.25">
      <c r="B29" s="66"/>
      <c r="C29" s="67"/>
      <c r="D29" s="67"/>
      <c r="E29" s="67"/>
      <c r="F29" s="67"/>
      <c r="G29" s="67"/>
      <c r="H29" s="67"/>
      <c r="I29" s="67"/>
      <c r="J29" s="67"/>
      <c r="K29" s="68"/>
    </row>
    <row r="30" spans="2:11" x14ac:dyDescent="0.25">
      <c r="B30" s="66"/>
      <c r="C30" s="67"/>
      <c r="D30" s="67"/>
      <c r="E30" s="67"/>
      <c r="F30" s="67"/>
      <c r="G30" s="67"/>
      <c r="H30" s="67"/>
      <c r="I30" s="67"/>
      <c r="J30" s="67"/>
      <c r="K30" s="68"/>
    </row>
    <row r="31" spans="2:11" x14ac:dyDescent="0.25">
      <c r="B31" s="66"/>
      <c r="C31" s="67"/>
      <c r="D31" s="67"/>
      <c r="E31" s="67"/>
      <c r="F31" s="67"/>
      <c r="G31" s="67"/>
      <c r="H31" s="67"/>
      <c r="I31" s="67"/>
      <c r="J31" s="67"/>
      <c r="K31" s="68"/>
    </row>
    <row r="32" spans="2:11" x14ac:dyDescent="0.25">
      <c r="B32" s="66"/>
      <c r="C32" s="67"/>
      <c r="D32" s="67"/>
      <c r="E32" s="67"/>
      <c r="F32" s="67"/>
      <c r="G32" s="67"/>
      <c r="H32" s="67"/>
      <c r="I32" s="67"/>
      <c r="J32" s="67"/>
      <c r="K32" s="68"/>
    </row>
    <row r="33" spans="2:11" x14ac:dyDescent="0.25">
      <c r="B33" s="66"/>
      <c r="C33" s="67"/>
      <c r="D33" s="67"/>
      <c r="E33" s="67"/>
      <c r="F33" s="67"/>
      <c r="G33" s="67"/>
      <c r="H33" s="67"/>
      <c r="I33" s="67"/>
      <c r="J33" s="67"/>
      <c r="K33" s="68"/>
    </row>
    <row r="34" spans="2:11" x14ac:dyDescent="0.25">
      <c r="B34" s="66"/>
      <c r="C34" s="67"/>
      <c r="D34" s="67"/>
      <c r="E34" s="67"/>
      <c r="F34" s="67"/>
      <c r="G34" s="67"/>
      <c r="H34" s="67"/>
      <c r="I34" s="67"/>
      <c r="J34" s="67"/>
      <c r="K34" s="68"/>
    </row>
    <row r="35" spans="2:11" x14ac:dyDescent="0.25">
      <c r="B35" s="66"/>
      <c r="C35" s="67"/>
      <c r="D35" s="67"/>
      <c r="E35" s="67"/>
      <c r="F35" s="67"/>
      <c r="G35" s="67"/>
      <c r="H35" s="67"/>
      <c r="I35" s="67"/>
      <c r="J35" s="67"/>
      <c r="K35" s="68"/>
    </row>
    <row r="36" spans="2:11" x14ac:dyDescent="0.25">
      <c r="B36" s="66"/>
      <c r="C36" s="67"/>
      <c r="D36" s="67"/>
      <c r="E36" s="67"/>
      <c r="F36" s="67"/>
      <c r="G36" s="67"/>
      <c r="H36" s="67"/>
      <c r="I36" s="67"/>
      <c r="J36" s="67"/>
      <c r="K36" s="68"/>
    </row>
    <row r="37" spans="2:11" x14ac:dyDescent="0.25">
      <c r="B37" s="66"/>
      <c r="C37" s="67"/>
      <c r="D37" s="67"/>
      <c r="E37" s="67"/>
      <c r="F37" s="67"/>
      <c r="G37" s="67"/>
      <c r="H37" s="67"/>
      <c r="I37" s="67"/>
      <c r="J37" s="67"/>
      <c r="K37" s="68"/>
    </row>
    <row r="38" spans="2:11" x14ac:dyDescent="0.25">
      <c r="B38" s="66"/>
      <c r="C38" s="67"/>
      <c r="D38" s="67"/>
      <c r="E38" s="67"/>
      <c r="F38" s="67"/>
      <c r="G38" s="67"/>
      <c r="H38" s="67"/>
      <c r="I38" s="67"/>
      <c r="J38" s="67"/>
      <c r="K38" s="68"/>
    </row>
    <row r="39" spans="2:11" x14ac:dyDescent="0.25">
      <c r="B39" s="66"/>
      <c r="C39" s="67"/>
      <c r="D39" s="67"/>
      <c r="E39" s="67"/>
      <c r="F39" s="67"/>
      <c r="G39" s="67"/>
      <c r="H39" s="67"/>
      <c r="I39" s="67"/>
      <c r="J39" s="67"/>
      <c r="K39" s="68"/>
    </row>
    <row r="40" spans="2:11" x14ac:dyDescent="0.25">
      <c r="B40" s="66"/>
      <c r="C40" s="67"/>
      <c r="D40" s="67"/>
      <c r="E40" s="67"/>
      <c r="F40" s="67"/>
      <c r="G40" s="67"/>
      <c r="H40" s="67"/>
      <c r="I40" s="67"/>
      <c r="J40" s="67"/>
      <c r="K40" s="68"/>
    </row>
    <row r="41" spans="2:11" x14ac:dyDescent="0.25">
      <c r="B41" s="66"/>
      <c r="C41" s="67"/>
      <c r="D41" s="67"/>
      <c r="E41" s="67"/>
      <c r="F41" s="67"/>
      <c r="G41" s="67"/>
      <c r="H41" s="67"/>
      <c r="I41" s="67"/>
      <c r="J41" s="67"/>
      <c r="K41" s="68"/>
    </row>
    <row r="42" spans="2:11" x14ac:dyDescent="0.25">
      <c r="B42" s="66"/>
      <c r="C42" s="67"/>
      <c r="D42" s="67"/>
      <c r="E42" s="67"/>
      <c r="F42" s="67"/>
      <c r="G42" s="67"/>
      <c r="H42" s="67"/>
      <c r="I42" s="67"/>
      <c r="J42" s="67"/>
      <c r="K42" s="68"/>
    </row>
    <row r="43" spans="2:11" x14ac:dyDescent="0.25">
      <c r="B43" s="66"/>
      <c r="C43" s="67"/>
      <c r="D43" s="67"/>
      <c r="E43" s="67"/>
      <c r="F43" s="67"/>
      <c r="G43" s="67"/>
      <c r="H43" s="67"/>
      <c r="I43" s="67"/>
      <c r="J43" s="67"/>
      <c r="K43" s="68"/>
    </row>
    <row r="44" spans="2:11" x14ac:dyDescent="0.25">
      <c r="B44" s="66"/>
      <c r="C44" s="67"/>
      <c r="D44" s="67"/>
      <c r="E44" s="67"/>
      <c r="F44" s="67"/>
      <c r="G44" s="67"/>
      <c r="H44" s="67"/>
      <c r="I44" s="67"/>
      <c r="J44" s="67"/>
      <c r="K44" s="68"/>
    </row>
    <row r="45" spans="2:11" x14ac:dyDescent="0.25">
      <c r="B45" s="66"/>
      <c r="C45" s="67"/>
      <c r="D45" s="67"/>
      <c r="E45" s="67"/>
      <c r="F45" s="67"/>
      <c r="G45" s="67"/>
      <c r="H45" s="67"/>
      <c r="I45" s="67"/>
      <c r="J45" s="67"/>
      <c r="K45" s="68"/>
    </row>
    <row r="46" spans="2:11" x14ac:dyDescent="0.25">
      <c r="B46" s="66"/>
      <c r="C46" s="67"/>
      <c r="D46" s="67"/>
      <c r="E46" s="67"/>
      <c r="F46" s="67"/>
      <c r="G46" s="67"/>
      <c r="H46" s="67"/>
      <c r="I46" s="67"/>
      <c r="J46" s="67"/>
      <c r="K46" s="68"/>
    </row>
    <row r="47" spans="2:11" x14ac:dyDescent="0.25">
      <c r="B47" s="66"/>
      <c r="C47" s="67"/>
      <c r="D47" s="67"/>
      <c r="E47" s="67"/>
      <c r="F47" s="67"/>
      <c r="G47" s="67"/>
      <c r="H47" s="67"/>
      <c r="I47" s="67"/>
      <c r="J47" s="67"/>
      <c r="K47" s="68"/>
    </row>
    <row r="48" spans="2:11" x14ac:dyDescent="0.25">
      <c r="B48" s="66"/>
      <c r="C48" s="67"/>
      <c r="D48" s="67"/>
      <c r="E48" s="67"/>
      <c r="F48" s="67"/>
      <c r="G48" s="67"/>
      <c r="H48" s="67"/>
      <c r="I48" s="67"/>
      <c r="J48" s="67"/>
      <c r="K48" s="68"/>
    </row>
    <row r="49" spans="2:11" x14ac:dyDescent="0.25">
      <c r="B49" s="66"/>
      <c r="C49" s="67"/>
      <c r="D49" s="67"/>
      <c r="E49" s="67"/>
      <c r="F49" s="67"/>
      <c r="G49" s="67"/>
      <c r="H49" s="67"/>
      <c r="I49" s="67"/>
      <c r="J49" s="67"/>
      <c r="K49" s="68"/>
    </row>
    <row r="50" spans="2:11" x14ac:dyDescent="0.25">
      <c r="B50" s="66"/>
      <c r="C50" s="67"/>
      <c r="D50" s="67"/>
      <c r="E50" s="67"/>
      <c r="F50" s="67"/>
      <c r="G50" s="67"/>
      <c r="H50" s="67"/>
      <c r="I50" s="67"/>
      <c r="J50" s="67"/>
      <c r="K50" s="68"/>
    </row>
    <row r="51" spans="2:11" x14ac:dyDescent="0.25">
      <c r="B51" s="66"/>
      <c r="C51" s="67"/>
      <c r="D51" s="67"/>
      <c r="E51" s="67"/>
      <c r="F51" s="67"/>
      <c r="G51" s="67"/>
      <c r="H51" s="67"/>
      <c r="I51" s="67"/>
      <c r="J51" s="67"/>
      <c r="K51" s="68"/>
    </row>
    <row r="52" spans="2:11" x14ac:dyDescent="0.25">
      <c r="B52" s="66"/>
      <c r="C52" s="67"/>
      <c r="D52" s="67"/>
      <c r="E52" s="67"/>
      <c r="F52" s="67"/>
      <c r="G52" s="67"/>
      <c r="H52" s="67"/>
      <c r="I52" s="67"/>
      <c r="J52" s="67"/>
      <c r="K52" s="68"/>
    </row>
    <row r="53" spans="2:11" x14ac:dyDescent="0.25">
      <c r="B53" s="66"/>
      <c r="C53" s="67"/>
      <c r="D53" s="67"/>
      <c r="E53" s="67"/>
      <c r="F53" s="67"/>
      <c r="G53" s="67"/>
      <c r="H53" s="67"/>
      <c r="I53" s="67"/>
      <c r="J53" s="67"/>
      <c r="K53" s="68"/>
    </row>
    <row r="54" spans="2:11" x14ac:dyDescent="0.25">
      <c r="B54" s="66"/>
      <c r="C54" s="67"/>
      <c r="D54" s="67"/>
      <c r="E54" s="67"/>
      <c r="F54" s="67"/>
      <c r="G54" s="67"/>
      <c r="H54" s="67"/>
      <c r="I54" s="67"/>
      <c r="J54" s="67"/>
      <c r="K54" s="68"/>
    </row>
    <row r="55" spans="2:11" x14ac:dyDescent="0.25">
      <c r="B55" s="66"/>
      <c r="C55" s="67"/>
      <c r="D55" s="67"/>
      <c r="E55" s="67"/>
      <c r="F55" s="67"/>
      <c r="G55" s="67"/>
      <c r="H55" s="67"/>
      <c r="I55" s="67"/>
      <c r="J55" s="67"/>
      <c r="K55" s="68"/>
    </row>
    <row r="56" spans="2:11" x14ac:dyDescent="0.25">
      <c r="B56" s="66"/>
      <c r="C56" s="67"/>
      <c r="D56" s="67"/>
      <c r="E56" s="67"/>
      <c r="F56" s="67"/>
      <c r="G56" s="67"/>
      <c r="H56" s="67"/>
      <c r="I56" s="67"/>
      <c r="J56" s="67"/>
      <c r="K56" s="68"/>
    </row>
    <row r="57" spans="2:11" x14ac:dyDescent="0.25">
      <c r="B57" s="66"/>
      <c r="C57" s="67"/>
      <c r="D57" s="67"/>
      <c r="E57" s="67"/>
      <c r="F57" s="67"/>
      <c r="G57" s="67"/>
      <c r="H57" s="67"/>
      <c r="I57" s="67"/>
      <c r="J57" s="67"/>
      <c r="K57" s="68"/>
    </row>
    <row r="58" spans="2:11" x14ac:dyDescent="0.25">
      <c r="B58" s="66"/>
      <c r="C58" s="67"/>
      <c r="D58" s="67"/>
      <c r="E58" s="67"/>
      <c r="F58" s="67"/>
      <c r="G58" s="67"/>
      <c r="H58" s="67"/>
      <c r="I58" s="67"/>
      <c r="J58" s="67"/>
      <c r="K58" s="68"/>
    </row>
    <row r="59" spans="2:11" x14ac:dyDescent="0.25">
      <c r="B59" s="66"/>
      <c r="C59" s="67"/>
      <c r="D59" s="67"/>
      <c r="E59" s="67"/>
      <c r="F59" s="67"/>
      <c r="G59" s="67"/>
      <c r="H59" s="67"/>
      <c r="I59" s="67"/>
      <c r="J59" s="67"/>
      <c r="K59" s="68"/>
    </row>
    <row r="60" spans="2:11" x14ac:dyDescent="0.25">
      <c r="B60" s="66"/>
      <c r="C60" s="67"/>
      <c r="D60" s="67"/>
      <c r="E60" s="67"/>
      <c r="F60" s="67"/>
      <c r="G60" s="67"/>
      <c r="H60" s="67"/>
      <c r="I60" s="67"/>
      <c r="J60" s="67"/>
      <c r="K60" s="68"/>
    </row>
    <row r="61" spans="2:11" x14ac:dyDescent="0.25">
      <c r="B61" s="66"/>
      <c r="C61" s="67"/>
      <c r="D61" s="67"/>
      <c r="E61" s="67"/>
      <c r="F61" s="67"/>
      <c r="G61" s="67"/>
      <c r="H61" s="67"/>
      <c r="I61" s="67"/>
      <c r="J61" s="67"/>
      <c r="K61" s="68"/>
    </row>
    <row r="62" spans="2:11" x14ac:dyDescent="0.25">
      <c r="B62" s="66"/>
      <c r="C62" s="67"/>
      <c r="D62" s="67"/>
      <c r="E62" s="67"/>
      <c r="F62" s="67"/>
      <c r="G62" s="67"/>
      <c r="H62" s="67"/>
      <c r="I62" s="67"/>
      <c r="J62" s="67"/>
      <c r="K62" s="68"/>
    </row>
    <row r="63" spans="2:11" s="16" customFormat="1" x14ac:dyDescent="0.25">
      <c r="B63" s="66"/>
      <c r="C63" s="67"/>
      <c r="D63" s="67"/>
      <c r="E63" s="67"/>
      <c r="F63" s="67"/>
      <c r="G63" s="67"/>
      <c r="H63" s="67"/>
      <c r="I63" s="67"/>
      <c r="J63" s="67"/>
      <c r="K63" s="68"/>
    </row>
    <row r="64" spans="2:11" s="16" customFormat="1" x14ac:dyDescent="0.25">
      <c r="B64" s="66"/>
      <c r="C64" s="67"/>
      <c r="D64" s="67"/>
      <c r="E64" s="67"/>
      <c r="F64" s="67"/>
      <c r="G64" s="67"/>
      <c r="H64" s="67"/>
      <c r="I64" s="67"/>
      <c r="J64" s="67"/>
      <c r="K64" s="68"/>
    </row>
    <row r="65" spans="2:11" s="16" customFormat="1" x14ac:dyDescent="0.25">
      <c r="B65" s="66"/>
      <c r="C65" s="67"/>
      <c r="D65" s="67"/>
      <c r="E65" s="67"/>
      <c r="F65" s="67"/>
      <c r="G65" s="67"/>
      <c r="H65" s="67"/>
      <c r="I65" s="67"/>
      <c r="J65" s="67"/>
      <c r="K65" s="68"/>
    </row>
    <row r="66" spans="2:11" s="16" customFormat="1" x14ac:dyDescent="0.25">
      <c r="B66" s="66"/>
      <c r="C66" s="67"/>
      <c r="D66" s="67"/>
      <c r="E66" s="67"/>
      <c r="F66" s="67"/>
      <c r="G66" s="67"/>
      <c r="H66" s="67"/>
      <c r="I66" s="67"/>
      <c r="J66" s="67"/>
      <c r="K66" s="68"/>
    </row>
    <row r="67" spans="2:11" s="16" customFormat="1" x14ac:dyDescent="0.25">
      <c r="B67" s="66"/>
      <c r="C67" s="67"/>
      <c r="D67" s="67"/>
      <c r="E67" s="67"/>
      <c r="F67" s="67"/>
      <c r="G67" s="67"/>
      <c r="H67" s="67"/>
      <c r="I67" s="67"/>
      <c r="J67" s="67"/>
      <c r="K67" s="68"/>
    </row>
    <row r="68" spans="2:11" s="16" customFormat="1" x14ac:dyDescent="0.25">
      <c r="B68" s="66"/>
      <c r="C68" s="67"/>
      <c r="D68" s="67"/>
      <c r="E68" s="67"/>
      <c r="F68" s="67"/>
      <c r="G68" s="67"/>
      <c r="H68" s="67"/>
      <c r="I68" s="67"/>
      <c r="J68" s="67"/>
      <c r="K68" s="68"/>
    </row>
    <row r="69" spans="2:11" s="16" customFormat="1" x14ac:dyDescent="0.25">
      <c r="B69" s="66"/>
      <c r="C69" s="67"/>
      <c r="D69" s="67"/>
      <c r="E69" s="67"/>
      <c r="F69" s="67"/>
      <c r="G69" s="67"/>
      <c r="H69" s="67"/>
      <c r="I69" s="67"/>
      <c r="J69" s="67"/>
      <c r="K69" s="68"/>
    </row>
    <row r="70" spans="2:11" s="16" customFormat="1" x14ac:dyDescent="0.25">
      <c r="B70" s="66"/>
      <c r="C70" s="67"/>
      <c r="D70" s="67"/>
      <c r="E70" s="67"/>
      <c r="F70" s="67"/>
      <c r="G70" s="67"/>
      <c r="H70" s="67"/>
      <c r="I70" s="67"/>
      <c r="J70" s="67"/>
      <c r="K70" s="68"/>
    </row>
    <row r="71" spans="2:11" s="16" customFormat="1" x14ac:dyDescent="0.25">
      <c r="B71" s="66"/>
      <c r="C71" s="67"/>
      <c r="D71" s="67"/>
      <c r="E71" s="67"/>
      <c r="F71" s="67"/>
      <c r="G71" s="67"/>
      <c r="H71" s="67"/>
      <c r="I71" s="67"/>
      <c r="J71" s="67"/>
      <c r="K71" s="68"/>
    </row>
    <row r="72" spans="2:11" s="16" customFormat="1" x14ac:dyDescent="0.25">
      <c r="B72" s="66"/>
      <c r="C72" s="67"/>
      <c r="D72" s="67"/>
      <c r="E72" s="67"/>
      <c r="F72" s="67"/>
      <c r="G72" s="67"/>
      <c r="H72" s="67"/>
      <c r="I72" s="67"/>
      <c r="J72" s="67"/>
      <c r="K72" s="68"/>
    </row>
    <row r="73" spans="2:11" s="16" customFormat="1" x14ac:dyDescent="0.25">
      <c r="B73" s="66"/>
      <c r="C73" s="67"/>
      <c r="D73" s="67"/>
      <c r="E73" s="67"/>
      <c r="F73" s="67"/>
      <c r="G73" s="67"/>
      <c r="H73" s="67"/>
      <c r="I73" s="67"/>
      <c r="J73" s="67"/>
      <c r="K73" s="68"/>
    </row>
    <row r="74" spans="2:11" s="16" customFormat="1" x14ac:dyDescent="0.25">
      <c r="B74" s="66"/>
      <c r="C74" s="67"/>
      <c r="D74" s="67"/>
      <c r="E74" s="67"/>
      <c r="F74" s="67"/>
      <c r="G74" s="67"/>
      <c r="H74" s="67"/>
      <c r="I74" s="67"/>
      <c r="J74" s="67"/>
      <c r="K74" s="68"/>
    </row>
    <row r="75" spans="2:11" s="16" customFormat="1" x14ac:dyDescent="0.25">
      <c r="B75" s="66"/>
      <c r="C75" s="67"/>
      <c r="D75" s="67"/>
      <c r="E75" s="67"/>
      <c r="F75" s="67"/>
      <c r="G75" s="67"/>
      <c r="H75" s="67"/>
      <c r="I75" s="67"/>
      <c r="J75" s="67"/>
      <c r="K75" s="68"/>
    </row>
    <row r="76" spans="2:11" s="16" customFormat="1" x14ac:dyDescent="0.25">
      <c r="B76" s="66"/>
      <c r="C76" s="67"/>
      <c r="D76" s="67"/>
      <c r="E76" s="67"/>
      <c r="F76" s="67"/>
      <c r="G76" s="67"/>
      <c r="H76" s="67"/>
      <c r="I76" s="67"/>
      <c r="J76" s="67"/>
      <c r="K76" s="68"/>
    </row>
    <row r="77" spans="2:11" s="16" customFormat="1" x14ac:dyDescent="0.25">
      <c r="B77" s="66"/>
      <c r="C77" s="67"/>
      <c r="D77" s="67"/>
      <c r="E77" s="67"/>
      <c r="F77" s="67"/>
      <c r="G77" s="67"/>
      <c r="H77" s="67"/>
      <c r="I77" s="67"/>
      <c r="J77" s="67"/>
      <c r="K77" s="68"/>
    </row>
    <row r="78" spans="2:11" s="16" customFormat="1" x14ac:dyDescent="0.25">
      <c r="B78" s="66"/>
      <c r="C78" s="67"/>
      <c r="D78" s="67"/>
      <c r="E78" s="67"/>
      <c r="F78" s="67"/>
      <c r="G78" s="67"/>
      <c r="H78" s="67"/>
      <c r="I78" s="67"/>
      <c r="J78" s="67"/>
      <c r="K78" s="68"/>
    </row>
    <row r="79" spans="2:11" s="16" customFormat="1" x14ac:dyDescent="0.25">
      <c r="B79" s="66"/>
      <c r="C79" s="67"/>
      <c r="D79" s="67"/>
      <c r="E79" s="67"/>
      <c r="F79" s="67"/>
      <c r="G79" s="67"/>
      <c r="H79" s="67"/>
      <c r="I79" s="67"/>
      <c r="J79" s="67"/>
      <c r="K79" s="68"/>
    </row>
    <row r="80" spans="2:11" s="16" customFormat="1" x14ac:dyDescent="0.25">
      <c r="B80" s="66"/>
      <c r="C80" s="67"/>
      <c r="D80" s="67"/>
      <c r="E80" s="67"/>
      <c r="F80" s="67"/>
      <c r="G80" s="67"/>
      <c r="H80" s="67"/>
      <c r="I80" s="67"/>
      <c r="J80" s="67"/>
      <c r="K80" s="68"/>
    </row>
    <row r="81" spans="2:11" s="16" customFormat="1" x14ac:dyDescent="0.25">
      <c r="B81" s="66"/>
      <c r="C81" s="67"/>
      <c r="D81" s="67"/>
      <c r="E81" s="67"/>
      <c r="F81" s="67"/>
      <c r="G81" s="67"/>
      <c r="H81" s="67"/>
      <c r="I81" s="67"/>
      <c r="J81" s="67"/>
      <c r="K81" s="68"/>
    </row>
    <row r="82" spans="2:11" s="16" customFormat="1" x14ac:dyDescent="0.25">
      <c r="B82" s="66"/>
      <c r="C82" s="67"/>
      <c r="D82" s="67"/>
      <c r="E82" s="67"/>
      <c r="F82" s="67"/>
      <c r="G82" s="67"/>
      <c r="H82" s="67"/>
      <c r="I82" s="67"/>
      <c r="J82" s="67"/>
      <c r="K82" s="68"/>
    </row>
    <row r="83" spans="2:11" x14ac:dyDescent="0.25">
      <c r="B83" s="66"/>
      <c r="C83" s="67"/>
      <c r="D83" s="67"/>
      <c r="E83" s="67"/>
      <c r="F83" s="67"/>
      <c r="G83" s="67"/>
      <c r="H83" s="67"/>
      <c r="I83" s="67"/>
      <c r="J83" s="67"/>
      <c r="K83" s="68"/>
    </row>
    <row r="84" spans="2:11" x14ac:dyDescent="0.25">
      <c r="B84" s="66"/>
      <c r="C84" s="67"/>
      <c r="D84" s="67"/>
      <c r="E84" s="67"/>
      <c r="F84" s="67"/>
      <c r="G84" s="67"/>
      <c r="H84" s="67"/>
      <c r="I84" s="67"/>
      <c r="J84" s="67"/>
      <c r="K84" s="68"/>
    </row>
    <row r="85" spans="2:11" x14ac:dyDescent="0.25">
      <c r="B85" s="66"/>
      <c r="C85" s="67"/>
      <c r="D85" s="67"/>
      <c r="E85" s="67"/>
      <c r="F85" s="67"/>
      <c r="G85" s="67"/>
      <c r="H85" s="67"/>
      <c r="I85" s="67"/>
      <c r="J85" s="67"/>
      <c r="K85" s="68"/>
    </row>
    <row r="86" spans="2:11" x14ac:dyDescent="0.25">
      <c r="B86" s="66"/>
      <c r="C86" s="67"/>
      <c r="D86" s="67"/>
      <c r="E86" s="67"/>
      <c r="F86" s="67"/>
      <c r="G86" s="67"/>
      <c r="H86" s="67"/>
      <c r="I86" s="67"/>
      <c r="J86" s="67"/>
      <c r="K86" s="68"/>
    </row>
    <row r="87" spans="2:11" x14ac:dyDescent="0.25">
      <c r="B87" s="66"/>
      <c r="C87" s="67"/>
      <c r="D87" s="67"/>
      <c r="E87" s="67"/>
      <c r="F87" s="67"/>
      <c r="G87" s="67"/>
      <c r="H87" s="67"/>
      <c r="I87" s="67"/>
      <c r="J87" s="67"/>
      <c r="K87" s="68"/>
    </row>
    <row r="88" spans="2:11" x14ac:dyDescent="0.25">
      <c r="B88" s="66"/>
      <c r="C88" s="67"/>
      <c r="D88" s="67"/>
      <c r="E88" s="67"/>
      <c r="F88" s="67"/>
      <c r="G88" s="67"/>
      <c r="H88" s="67"/>
      <c r="I88" s="67"/>
      <c r="J88" s="67"/>
      <c r="K88" s="68"/>
    </row>
    <row r="89" spans="2:11" x14ac:dyDescent="0.25">
      <c r="B89" s="66"/>
      <c r="C89" s="67"/>
      <c r="D89" s="67"/>
      <c r="E89" s="67"/>
      <c r="F89" s="67"/>
      <c r="G89" s="67"/>
      <c r="H89" s="67"/>
      <c r="I89" s="67"/>
      <c r="J89" s="67"/>
      <c r="K89" s="68"/>
    </row>
    <row r="90" spans="2:11" x14ac:dyDescent="0.25">
      <c r="B90" s="66"/>
      <c r="C90" s="67"/>
      <c r="D90" s="67"/>
      <c r="E90" s="67"/>
      <c r="F90" s="67"/>
      <c r="G90" s="67"/>
      <c r="H90" s="67"/>
      <c r="I90" s="67"/>
      <c r="J90" s="67"/>
      <c r="K90" s="68"/>
    </row>
    <row r="91" spans="2:11" x14ac:dyDescent="0.25">
      <c r="B91" s="66"/>
      <c r="C91" s="67"/>
      <c r="D91" s="67"/>
      <c r="E91" s="67"/>
      <c r="F91" s="67"/>
      <c r="G91" s="67"/>
      <c r="H91" s="67"/>
      <c r="I91" s="67"/>
      <c r="J91" s="67"/>
      <c r="K91" s="68"/>
    </row>
    <row r="92" spans="2:11" x14ac:dyDescent="0.25">
      <c r="B92" s="66"/>
      <c r="C92" s="67"/>
      <c r="D92" s="67"/>
      <c r="E92" s="67"/>
      <c r="F92" s="67"/>
      <c r="G92" s="67"/>
      <c r="H92" s="67"/>
      <c r="I92" s="67"/>
      <c r="J92" s="67"/>
      <c r="K92" s="68"/>
    </row>
    <row r="93" spans="2:11" x14ac:dyDescent="0.25">
      <c r="B93" s="66"/>
      <c r="C93" s="67"/>
      <c r="D93" s="67"/>
      <c r="E93" s="67"/>
      <c r="F93" s="67"/>
      <c r="G93" s="67"/>
      <c r="H93" s="67"/>
      <c r="I93" s="67"/>
      <c r="J93" s="67"/>
      <c r="K93" s="68"/>
    </row>
    <row r="94" spans="2:11" x14ac:dyDescent="0.25">
      <c r="B94" s="66"/>
      <c r="C94" s="67"/>
      <c r="D94" s="67"/>
      <c r="E94" s="67"/>
      <c r="F94" s="67"/>
      <c r="G94" s="67"/>
      <c r="H94" s="67"/>
      <c r="I94" s="67"/>
      <c r="J94" s="67"/>
      <c r="K94" s="68"/>
    </row>
    <row r="95" spans="2:11" x14ac:dyDescent="0.25">
      <c r="B95" s="66"/>
      <c r="C95" s="67"/>
      <c r="D95" s="67"/>
      <c r="E95" s="67"/>
      <c r="F95" s="67"/>
      <c r="G95" s="67"/>
      <c r="H95" s="67"/>
      <c r="I95" s="67"/>
      <c r="J95" s="67"/>
      <c r="K95" s="68"/>
    </row>
    <row r="96" spans="2:11" x14ac:dyDescent="0.25">
      <c r="B96" s="66"/>
      <c r="C96" s="67"/>
      <c r="D96" s="67"/>
      <c r="E96" s="67"/>
      <c r="F96" s="67"/>
      <c r="G96" s="67"/>
      <c r="H96" s="67"/>
      <c r="I96" s="67"/>
      <c r="J96" s="67"/>
      <c r="K96" s="68"/>
    </row>
    <row r="97" spans="2:11" x14ac:dyDescent="0.25">
      <c r="B97" s="66"/>
      <c r="C97" s="67"/>
      <c r="D97" s="67"/>
      <c r="E97" s="67"/>
      <c r="F97" s="67"/>
      <c r="G97" s="67"/>
      <c r="H97" s="67"/>
      <c r="I97" s="67"/>
      <c r="J97" s="67"/>
      <c r="K97" s="68"/>
    </row>
    <row r="98" spans="2:11" x14ac:dyDescent="0.25">
      <c r="B98" s="66"/>
      <c r="C98" s="67"/>
      <c r="D98" s="67"/>
      <c r="E98" s="67"/>
      <c r="F98" s="67"/>
      <c r="G98" s="67"/>
      <c r="H98" s="67"/>
      <c r="I98" s="67"/>
      <c r="J98" s="67"/>
      <c r="K98" s="68"/>
    </row>
    <row r="99" spans="2:11" x14ac:dyDescent="0.25">
      <c r="B99" s="66"/>
      <c r="C99" s="67"/>
      <c r="D99" s="67"/>
      <c r="E99" s="67"/>
      <c r="F99" s="67"/>
      <c r="G99" s="67"/>
      <c r="H99" s="67"/>
      <c r="I99" s="67"/>
      <c r="J99" s="67"/>
      <c r="K99" s="68"/>
    </row>
    <row r="100" spans="2:11" x14ac:dyDescent="0.25">
      <c r="B100" s="66"/>
      <c r="C100" s="67"/>
      <c r="D100" s="67"/>
      <c r="E100" s="67"/>
      <c r="F100" s="67"/>
      <c r="G100" s="67"/>
      <c r="H100" s="67"/>
      <c r="I100" s="67"/>
      <c r="J100" s="67"/>
      <c r="K100" s="68"/>
    </row>
    <row r="101" spans="2:11" x14ac:dyDescent="0.25">
      <c r="B101" s="66"/>
      <c r="C101" s="67"/>
      <c r="D101" s="67"/>
      <c r="E101" s="67"/>
      <c r="F101" s="67"/>
      <c r="G101" s="67"/>
      <c r="H101" s="67"/>
      <c r="I101" s="67"/>
      <c r="J101" s="67"/>
      <c r="K101" s="68"/>
    </row>
    <row r="102" spans="2:11" x14ac:dyDescent="0.25">
      <c r="B102" s="66"/>
      <c r="C102" s="67"/>
      <c r="D102" s="67"/>
      <c r="E102" s="67"/>
      <c r="F102" s="67"/>
      <c r="G102" s="67"/>
      <c r="H102" s="67"/>
      <c r="I102" s="67"/>
      <c r="J102" s="67"/>
      <c r="K102" s="68"/>
    </row>
    <row r="103" spans="2:11" x14ac:dyDescent="0.25">
      <c r="B103" s="66"/>
      <c r="C103" s="67"/>
      <c r="D103" s="67"/>
      <c r="E103" s="67"/>
      <c r="F103" s="67"/>
      <c r="G103" s="67"/>
      <c r="H103" s="67"/>
      <c r="I103" s="67"/>
      <c r="J103" s="67"/>
      <c r="K103" s="68"/>
    </row>
    <row r="104" spans="2:11" x14ac:dyDescent="0.25">
      <c r="B104" s="66"/>
      <c r="C104" s="67"/>
      <c r="D104" s="67"/>
      <c r="E104" s="67"/>
      <c r="F104" s="67"/>
      <c r="G104" s="67"/>
      <c r="H104" s="67"/>
      <c r="I104" s="67"/>
      <c r="J104" s="67"/>
      <c r="K104" s="68"/>
    </row>
    <row r="105" spans="2:11" x14ac:dyDescent="0.25">
      <c r="B105" s="66"/>
      <c r="C105" s="67"/>
      <c r="D105" s="67"/>
      <c r="E105" s="67"/>
      <c r="F105" s="67"/>
      <c r="G105" s="67"/>
      <c r="H105" s="67"/>
      <c r="I105" s="67"/>
      <c r="J105" s="67"/>
      <c r="K105" s="68"/>
    </row>
    <row r="106" spans="2:11" x14ac:dyDescent="0.25">
      <c r="B106" s="66"/>
      <c r="C106" s="67"/>
      <c r="D106" s="67"/>
      <c r="E106" s="67"/>
      <c r="F106" s="67"/>
      <c r="G106" s="67"/>
      <c r="H106" s="67"/>
      <c r="I106" s="67"/>
      <c r="J106" s="67"/>
      <c r="K106" s="68"/>
    </row>
    <row r="107" spans="2:11" x14ac:dyDescent="0.25">
      <c r="B107" s="66"/>
      <c r="C107" s="67"/>
      <c r="D107" s="67"/>
      <c r="E107" s="67"/>
      <c r="F107" s="67"/>
      <c r="G107" s="67"/>
      <c r="H107" s="67"/>
      <c r="I107" s="67"/>
      <c r="J107" s="67"/>
      <c r="K107" s="68"/>
    </row>
    <row r="108" spans="2:11" x14ac:dyDescent="0.25">
      <c r="B108" s="66"/>
      <c r="C108" s="67"/>
      <c r="D108" s="67"/>
      <c r="E108" s="67"/>
      <c r="F108" s="67"/>
      <c r="G108" s="67"/>
      <c r="H108" s="67"/>
      <c r="I108" s="67"/>
      <c r="J108" s="67"/>
      <c r="K108" s="68"/>
    </row>
    <row r="109" spans="2:11" x14ac:dyDescent="0.25">
      <c r="B109" s="66"/>
      <c r="C109" s="67"/>
      <c r="D109" s="67"/>
      <c r="E109" s="67"/>
      <c r="F109" s="67"/>
      <c r="G109" s="67"/>
      <c r="H109" s="67"/>
      <c r="I109" s="67"/>
      <c r="J109" s="67"/>
      <c r="K109" s="68"/>
    </row>
    <row r="110" spans="2:11" x14ac:dyDescent="0.25">
      <c r="B110" s="66"/>
      <c r="C110" s="67"/>
      <c r="D110" s="67"/>
      <c r="E110" s="67"/>
      <c r="F110" s="67"/>
      <c r="G110" s="67"/>
      <c r="H110" s="67"/>
      <c r="I110" s="67"/>
      <c r="J110" s="67"/>
      <c r="K110" s="68"/>
    </row>
    <row r="111" spans="2:11" x14ac:dyDescent="0.25">
      <c r="B111" s="66"/>
      <c r="C111" s="67"/>
      <c r="D111" s="67"/>
      <c r="E111" s="67"/>
      <c r="F111" s="67"/>
      <c r="G111" s="67"/>
      <c r="H111" s="67"/>
      <c r="I111" s="67"/>
      <c r="J111" s="67"/>
      <c r="K111" s="68"/>
    </row>
    <row r="112" spans="2:11" x14ac:dyDescent="0.25">
      <c r="B112" s="66"/>
      <c r="C112" s="67"/>
      <c r="D112" s="67"/>
      <c r="E112" s="67"/>
      <c r="F112" s="67"/>
      <c r="G112" s="67"/>
      <c r="H112" s="67"/>
      <c r="I112" s="67"/>
      <c r="J112" s="67"/>
      <c r="K112" s="68"/>
    </row>
    <row r="113" spans="2:11" x14ac:dyDescent="0.25">
      <c r="B113" s="66"/>
      <c r="C113" s="67"/>
      <c r="D113" s="67"/>
      <c r="E113" s="67"/>
      <c r="F113" s="67"/>
      <c r="G113" s="67"/>
      <c r="H113" s="67"/>
      <c r="I113" s="67"/>
      <c r="J113" s="67"/>
      <c r="K113" s="68"/>
    </row>
    <row r="114" spans="2:11" x14ac:dyDescent="0.25">
      <c r="B114" s="66"/>
      <c r="C114" s="67"/>
      <c r="D114" s="67"/>
      <c r="E114" s="67"/>
      <c r="F114" s="67"/>
      <c r="G114" s="67"/>
      <c r="H114" s="67"/>
      <c r="I114" s="67"/>
      <c r="J114" s="67"/>
      <c r="K114" s="68"/>
    </row>
    <row r="115" spans="2:11" x14ac:dyDescent="0.25">
      <c r="B115" s="66"/>
      <c r="C115" s="67"/>
      <c r="D115" s="67"/>
      <c r="E115" s="67"/>
      <c r="F115" s="67"/>
      <c r="G115" s="67"/>
      <c r="H115" s="67"/>
      <c r="I115" s="67"/>
      <c r="J115" s="67"/>
      <c r="K115" s="68"/>
    </row>
    <row r="116" spans="2:11" x14ac:dyDescent="0.25">
      <c r="B116" s="66"/>
      <c r="C116" s="67"/>
      <c r="D116" s="67"/>
      <c r="E116" s="67"/>
      <c r="F116" s="67"/>
      <c r="G116" s="67"/>
      <c r="H116" s="67"/>
      <c r="I116" s="67"/>
      <c r="J116" s="67"/>
      <c r="K116" s="68"/>
    </row>
    <row r="117" spans="2:11" x14ac:dyDescent="0.25">
      <c r="B117" s="66"/>
      <c r="C117" s="67"/>
      <c r="D117" s="67"/>
      <c r="E117" s="67"/>
      <c r="F117" s="67"/>
      <c r="G117" s="67"/>
      <c r="H117" s="67"/>
      <c r="I117" s="67"/>
      <c r="J117" s="67"/>
      <c r="K117" s="68"/>
    </row>
    <row r="118" spans="2:11" x14ac:dyDescent="0.25">
      <c r="B118" s="66"/>
      <c r="C118" s="67"/>
      <c r="D118" s="67"/>
      <c r="E118" s="67"/>
      <c r="F118" s="67"/>
      <c r="G118" s="67"/>
      <c r="H118" s="67"/>
      <c r="I118" s="67"/>
      <c r="J118" s="67"/>
      <c r="K118" s="68"/>
    </row>
    <row r="119" spans="2:11" x14ac:dyDescent="0.25">
      <c r="B119" s="66"/>
      <c r="C119" s="67"/>
      <c r="D119" s="67"/>
      <c r="E119" s="67"/>
      <c r="F119" s="67"/>
      <c r="G119" s="67"/>
      <c r="H119" s="67"/>
      <c r="I119" s="67"/>
      <c r="J119" s="67"/>
      <c r="K119" s="68"/>
    </row>
    <row r="120" spans="2:11" x14ac:dyDescent="0.25">
      <c r="B120" s="66"/>
      <c r="C120" s="67"/>
      <c r="D120" s="67"/>
      <c r="E120" s="67"/>
      <c r="F120" s="67"/>
      <c r="G120" s="67"/>
      <c r="H120" s="67"/>
      <c r="I120" s="67"/>
      <c r="J120" s="67"/>
      <c r="K120" s="68"/>
    </row>
    <row r="121" spans="2:11" x14ac:dyDescent="0.25">
      <c r="B121" s="66"/>
      <c r="C121" s="67"/>
      <c r="D121" s="67"/>
      <c r="E121" s="67"/>
      <c r="F121" s="67"/>
      <c r="G121" s="67"/>
      <c r="H121" s="67"/>
      <c r="I121" s="67"/>
      <c r="J121" s="67"/>
      <c r="K121" s="68"/>
    </row>
    <row r="122" spans="2:11" x14ac:dyDescent="0.25">
      <c r="B122" s="66"/>
      <c r="C122" s="67"/>
      <c r="D122" s="67"/>
      <c r="E122" s="67"/>
      <c r="F122" s="67"/>
      <c r="G122" s="67"/>
      <c r="H122" s="67"/>
      <c r="I122" s="67"/>
      <c r="J122" s="67"/>
      <c r="K122" s="68"/>
    </row>
    <row r="123" spans="2:11" x14ac:dyDescent="0.25">
      <c r="B123" s="66"/>
      <c r="C123" s="67"/>
      <c r="D123" s="67"/>
      <c r="E123" s="67"/>
      <c r="F123" s="67"/>
      <c r="G123" s="67"/>
      <c r="H123" s="67"/>
      <c r="I123" s="67"/>
      <c r="J123" s="67"/>
      <c r="K123" s="68"/>
    </row>
    <row r="124" spans="2:11" x14ac:dyDescent="0.25">
      <c r="B124" s="66"/>
      <c r="C124" s="67"/>
      <c r="D124" s="67"/>
      <c r="E124" s="67"/>
      <c r="F124" s="67"/>
      <c r="G124" s="67"/>
      <c r="H124" s="67"/>
      <c r="I124" s="67"/>
      <c r="J124" s="67"/>
      <c r="K124" s="68"/>
    </row>
    <row r="125" spans="2:11" x14ac:dyDescent="0.25">
      <c r="B125" s="66"/>
      <c r="C125" s="67"/>
      <c r="D125" s="67"/>
      <c r="E125" s="67"/>
      <c r="F125" s="67"/>
      <c r="G125" s="67"/>
      <c r="H125" s="67"/>
      <c r="I125" s="67"/>
      <c r="J125" s="67"/>
      <c r="K125" s="68"/>
    </row>
    <row r="126" spans="2:11" x14ac:dyDescent="0.25">
      <c r="B126" s="66"/>
      <c r="C126" s="67"/>
      <c r="D126" s="67"/>
      <c r="E126" s="67"/>
      <c r="F126" s="67"/>
      <c r="G126" s="67"/>
      <c r="H126" s="67"/>
      <c r="I126" s="67"/>
      <c r="J126" s="67"/>
      <c r="K126" s="68"/>
    </row>
    <row r="127" spans="2:11" x14ac:dyDescent="0.25">
      <c r="B127" s="66"/>
      <c r="C127" s="67"/>
      <c r="D127" s="67"/>
      <c r="E127" s="67"/>
      <c r="F127" s="67"/>
      <c r="G127" s="67"/>
      <c r="H127" s="67"/>
      <c r="I127" s="67"/>
      <c r="J127" s="67"/>
      <c r="K127" s="68"/>
    </row>
    <row r="128" spans="2:11" x14ac:dyDescent="0.25">
      <c r="B128" s="66"/>
      <c r="C128" s="67"/>
      <c r="D128" s="67"/>
      <c r="E128" s="67"/>
      <c r="F128" s="67"/>
      <c r="G128" s="67"/>
      <c r="H128" s="67"/>
      <c r="I128" s="67"/>
      <c r="J128" s="67"/>
      <c r="K128" s="68"/>
    </row>
    <row r="129" spans="2:11" x14ac:dyDescent="0.25">
      <c r="B129" s="66"/>
      <c r="C129" s="67"/>
      <c r="D129" s="67"/>
      <c r="E129" s="67"/>
      <c r="F129" s="67"/>
      <c r="G129" s="67"/>
      <c r="H129" s="67"/>
      <c r="I129" s="67"/>
      <c r="J129" s="67"/>
      <c r="K129" s="68"/>
    </row>
    <row r="130" spans="2:11" x14ac:dyDescent="0.25">
      <c r="B130" s="66"/>
      <c r="C130" s="67"/>
      <c r="D130" s="67"/>
      <c r="E130" s="67"/>
      <c r="F130" s="67"/>
      <c r="G130" s="67"/>
      <c r="H130" s="67"/>
      <c r="I130" s="67"/>
      <c r="J130" s="67"/>
      <c r="K130" s="68"/>
    </row>
    <row r="131" spans="2:11" x14ac:dyDescent="0.25">
      <c r="B131" s="66"/>
      <c r="C131" s="67"/>
      <c r="D131" s="67"/>
      <c r="E131" s="67"/>
      <c r="F131" s="67"/>
      <c r="G131" s="67"/>
      <c r="H131" s="67"/>
      <c r="I131" s="67"/>
      <c r="J131" s="67"/>
      <c r="K131" s="68"/>
    </row>
    <row r="132" spans="2:11" x14ac:dyDescent="0.25">
      <c r="B132" s="66"/>
      <c r="C132" s="67"/>
      <c r="D132" s="67"/>
      <c r="E132" s="67"/>
      <c r="F132" s="67"/>
      <c r="G132" s="67"/>
      <c r="H132" s="67"/>
      <c r="I132" s="67"/>
      <c r="J132" s="67"/>
      <c r="K132" s="68"/>
    </row>
    <row r="133" spans="2:11" x14ac:dyDescent="0.25">
      <c r="B133" s="66"/>
      <c r="C133" s="67"/>
      <c r="D133" s="67"/>
      <c r="E133" s="67"/>
      <c r="F133" s="67"/>
      <c r="G133" s="67"/>
      <c r="H133" s="67"/>
      <c r="I133" s="67"/>
      <c r="J133" s="67"/>
      <c r="K133" s="68"/>
    </row>
    <row r="134" spans="2:11" x14ac:dyDescent="0.25">
      <c r="B134" s="66"/>
      <c r="C134" s="67"/>
      <c r="D134" s="67"/>
      <c r="E134" s="67"/>
      <c r="F134" s="67"/>
      <c r="G134" s="67"/>
      <c r="H134" s="67"/>
      <c r="I134" s="67"/>
      <c r="J134" s="67"/>
      <c r="K134" s="68"/>
    </row>
    <row r="135" spans="2:11" x14ac:dyDescent="0.25">
      <c r="B135" s="66"/>
      <c r="C135" s="67"/>
      <c r="D135" s="67"/>
      <c r="E135" s="67"/>
      <c r="F135" s="67"/>
      <c r="G135" s="67"/>
      <c r="H135" s="67"/>
      <c r="I135" s="67"/>
      <c r="J135" s="67"/>
      <c r="K135" s="68"/>
    </row>
    <row r="136" spans="2:11" x14ac:dyDescent="0.25">
      <c r="B136" s="66"/>
      <c r="C136" s="67"/>
      <c r="D136" s="67"/>
      <c r="E136" s="67"/>
      <c r="F136" s="67"/>
      <c r="G136" s="67"/>
      <c r="H136" s="67"/>
      <c r="I136" s="67"/>
      <c r="J136" s="67"/>
      <c r="K136" s="68"/>
    </row>
    <row r="137" spans="2:11" x14ac:dyDescent="0.25">
      <c r="B137" s="66"/>
      <c r="C137" s="67"/>
      <c r="D137" s="67"/>
      <c r="E137" s="67"/>
      <c r="F137" s="67"/>
      <c r="G137" s="67"/>
      <c r="H137" s="67"/>
      <c r="I137" s="67"/>
      <c r="J137" s="67"/>
      <c r="K137" s="68"/>
    </row>
    <row r="138" spans="2:11" x14ac:dyDescent="0.25">
      <c r="B138" s="66"/>
      <c r="C138" s="67"/>
      <c r="D138" s="67"/>
      <c r="E138" s="67"/>
      <c r="F138" s="67"/>
      <c r="G138" s="67"/>
      <c r="H138" s="67"/>
      <c r="I138" s="67"/>
      <c r="J138" s="67"/>
      <c r="K138" s="68"/>
    </row>
    <row r="139" spans="2:11" x14ac:dyDescent="0.25">
      <c r="B139" s="66"/>
      <c r="C139" s="67"/>
      <c r="D139" s="67"/>
      <c r="E139" s="67"/>
      <c r="F139" s="67"/>
      <c r="G139" s="67"/>
      <c r="H139" s="67"/>
      <c r="I139" s="67"/>
      <c r="J139" s="67"/>
      <c r="K139" s="68"/>
    </row>
    <row r="140" spans="2:11" x14ac:dyDescent="0.25">
      <c r="B140" s="66"/>
      <c r="C140" s="67"/>
      <c r="D140" s="67"/>
      <c r="E140" s="67"/>
      <c r="F140" s="67"/>
      <c r="G140" s="67"/>
      <c r="H140" s="67"/>
      <c r="I140" s="67"/>
      <c r="J140" s="67"/>
      <c r="K140" s="68"/>
    </row>
    <row r="141" spans="2:11" x14ac:dyDescent="0.25">
      <c r="B141" s="66"/>
      <c r="C141" s="67"/>
      <c r="D141" s="67"/>
      <c r="E141" s="67"/>
      <c r="F141" s="67"/>
      <c r="G141" s="67"/>
      <c r="H141" s="67"/>
      <c r="I141" s="67"/>
      <c r="J141" s="67"/>
      <c r="K141" s="68"/>
    </row>
    <row r="142" spans="2:11" x14ac:dyDescent="0.25">
      <c r="B142" s="66"/>
      <c r="C142" s="67"/>
      <c r="D142" s="67"/>
      <c r="E142" s="67"/>
      <c r="F142" s="67"/>
      <c r="G142" s="67"/>
      <c r="H142" s="67"/>
      <c r="I142" s="67"/>
      <c r="J142" s="67"/>
      <c r="K142" s="68"/>
    </row>
    <row r="143" spans="2:11" x14ac:dyDescent="0.25">
      <c r="B143" s="66"/>
      <c r="C143" s="67"/>
      <c r="D143" s="67"/>
      <c r="E143" s="67"/>
      <c r="F143" s="67"/>
      <c r="G143" s="67"/>
      <c r="H143" s="67"/>
      <c r="I143" s="67"/>
      <c r="J143" s="67"/>
      <c r="K143" s="68"/>
    </row>
    <row r="144" spans="2:11" x14ac:dyDescent="0.25">
      <c r="B144" s="66"/>
      <c r="C144" s="67"/>
      <c r="D144" s="67"/>
      <c r="E144" s="67"/>
      <c r="F144" s="67"/>
      <c r="G144" s="67"/>
      <c r="H144" s="67"/>
      <c r="I144" s="67"/>
      <c r="J144" s="67"/>
      <c r="K144" s="68"/>
    </row>
    <row r="145" spans="2:11" x14ac:dyDescent="0.25">
      <c r="B145" s="66"/>
      <c r="C145" s="67"/>
      <c r="D145" s="67"/>
      <c r="E145" s="67"/>
      <c r="F145" s="67"/>
      <c r="G145" s="67"/>
      <c r="H145" s="67"/>
      <c r="I145" s="67"/>
      <c r="J145" s="67"/>
      <c r="K145" s="68"/>
    </row>
    <row r="146" spans="2:11" x14ac:dyDescent="0.25">
      <c r="B146" s="66"/>
      <c r="C146" s="67"/>
      <c r="D146" s="67"/>
      <c r="E146" s="67"/>
      <c r="F146" s="67"/>
      <c r="G146" s="67"/>
      <c r="H146" s="67"/>
      <c r="I146" s="67"/>
      <c r="J146" s="67"/>
      <c r="K146" s="68"/>
    </row>
    <row r="147" spans="2:11" x14ac:dyDescent="0.25">
      <c r="B147" s="66"/>
      <c r="C147" s="67"/>
      <c r="D147" s="67"/>
      <c r="E147" s="67"/>
      <c r="F147" s="67"/>
      <c r="G147" s="67"/>
      <c r="H147" s="67"/>
      <c r="I147" s="67"/>
      <c r="J147" s="67"/>
      <c r="K147" s="68"/>
    </row>
    <row r="148" spans="2:11" x14ac:dyDescent="0.25">
      <c r="B148" s="66"/>
      <c r="C148" s="67"/>
      <c r="D148" s="67"/>
      <c r="E148" s="67"/>
      <c r="F148" s="67"/>
      <c r="G148" s="67"/>
      <c r="H148" s="67"/>
      <c r="I148" s="67"/>
      <c r="J148" s="67"/>
      <c r="K148" s="68"/>
    </row>
    <row r="149" spans="2:11" x14ac:dyDescent="0.25">
      <c r="B149" s="66"/>
      <c r="C149" s="67"/>
      <c r="D149" s="67"/>
      <c r="E149" s="67"/>
      <c r="F149" s="67"/>
      <c r="G149" s="67"/>
      <c r="H149" s="67"/>
      <c r="I149" s="67"/>
      <c r="J149" s="67"/>
      <c r="K149" s="68"/>
    </row>
    <row r="150" spans="2:11" x14ac:dyDescent="0.25">
      <c r="B150" s="66"/>
      <c r="C150" s="67"/>
      <c r="D150" s="67"/>
      <c r="E150" s="67"/>
      <c r="F150" s="67"/>
      <c r="G150" s="67"/>
      <c r="H150" s="67"/>
      <c r="I150" s="67"/>
      <c r="J150" s="67"/>
      <c r="K150" s="68"/>
    </row>
    <row r="151" spans="2:11" x14ac:dyDescent="0.25">
      <c r="B151" s="66"/>
      <c r="C151" s="67"/>
      <c r="D151" s="67"/>
      <c r="E151" s="67"/>
      <c r="F151" s="67"/>
      <c r="G151" s="67"/>
      <c r="H151" s="67"/>
      <c r="I151" s="67"/>
      <c r="J151" s="67"/>
      <c r="K151" s="68"/>
    </row>
    <row r="152" spans="2:11" x14ac:dyDescent="0.25">
      <c r="B152" s="66"/>
      <c r="C152" s="67"/>
      <c r="D152" s="67"/>
      <c r="E152" s="67"/>
      <c r="F152" s="67"/>
      <c r="G152" s="67"/>
      <c r="H152" s="67"/>
      <c r="I152" s="67"/>
      <c r="J152" s="67"/>
      <c r="K152" s="68"/>
    </row>
    <row r="153" spans="2:11" x14ac:dyDescent="0.25">
      <c r="B153" s="66"/>
      <c r="C153" s="67"/>
      <c r="D153" s="67"/>
      <c r="E153" s="67"/>
      <c r="F153" s="67"/>
      <c r="G153" s="67"/>
      <c r="H153" s="67"/>
      <c r="I153" s="67"/>
      <c r="J153" s="67"/>
      <c r="K153" s="68"/>
    </row>
    <row r="154" spans="2:11" x14ac:dyDescent="0.25">
      <c r="B154" s="66"/>
      <c r="C154" s="67"/>
      <c r="D154" s="67"/>
      <c r="E154" s="67"/>
      <c r="F154" s="67"/>
      <c r="G154" s="67"/>
      <c r="H154" s="67"/>
      <c r="I154" s="67"/>
      <c r="J154" s="67"/>
      <c r="K154" s="68"/>
    </row>
    <row r="155" spans="2:11" x14ac:dyDescent="0.25">
      <c r="B155" s="66"/>
      <c r="C155" s="67"/>
      <c r="D155" s="67"/>
      <c r="E155" s="67"/>
      <c r="F155" s="67"/>
      <c r="G155" s="67"/>
      <c r="H155" s="67"/>
      <c r="I155" s="67"/>
      <c r="J155" s="67"/>
      <c r="K155" s="68"/>
    </row>
    <row r="156" spans="2:11" x14ac:dyDescent="0.25">
      <c r="B156" s="66"/>
      <c r="C156" s="67"/>
      <c r="D156" s="67"/>
      <c r="E156" s="67"/>
      <c r="F156" s="67"/>
      <c r="G156" s="67"/>
      <c r="H156" s="67"/>
      <c r="I156" s="67"/>
      <c r="J156" s="67"/>
      <c r="K156" s="68"/>
    </row>
    <row r="157" spans="2:11" x14ac:dyDescent="0.25">
      <c r="B157" s="66"/>
      <c r="C157" s="67"/>
      <c r="D157" s="67"/>
      <c r="E157" s="67"/>
      <c r="F157" s="67"/>
      <c r="G157" s="67"/>
      <c r="H157" s="67"/>
      <c r="I157" s="67"/>
      <c r="J157" s="67"/>
      <c r="K157" s="68"/>
    </row>
    <row r="158" spans="2:11" x14ac:dyDescent="0.25">
      <c r="B158" s="66"/>
      <c r="C158" s="67"/>
      <c r="D158" s="67"/>
      <c r="E158" s="67"/>
      <c r="F158" s="67"/>
      <c r="G158" s="67"/>
      <c r="H158" s="67"/>
      <c r="I158" s="67"/>
      <c r="J158" s="67"/>
      <c r="K158" s="68"/>
    </row>
    <row r="159" spans="2:11" x14ac:dyDescent="0.25">
      <c r="B159" s="66"/>
      <c r="C159" s="67"/>
      <c r="D159" s="67"/>
      <c r="E159" s="67"/>
      <c r="F159" s="67"/>
      <c r="G159" s="67"/>
      <c r="H159" s="67"/>
      <c r="I159" s="67"/>
      <c r="J159" s="67"/>
      <c r="K159" s="68"/>
    </row>
    <row r="160" spans="2:11" x14ac:dyDescent="0.25">
      <c r="B160" s="66"/>
      <c r="C160" s="67"/>
      <c r="D160" s="67"/>
      <c r="E160" s="67"/>
      <c r="F160" s="67"/>
      <c r="G160" s="67"/>
      <c r="H160" s="67"/>
      <c r="I160" s="67"/>
      <c r="J160" s="67"/>
      <c r="K160" s="68"/>
    </row>
    <row r="161" spans="2:11" x14ac:dyDescent="0.25">
      <c r="B161" s="66"/>
      <c r="C161" s="67"/>
      <c r="D161" s="67"/>
      <c r="E161" s="67"/>
      <c r="F161" s="67"/>
      <c r="G161" s="67"/>
      <c r="H161" s="67"/>
      <c r="I161" s="67"/>
      <c r="J161" s="67"/>
      <c r="K161" s="68"/>
    </row>
    <row r="162" spans="2:11" x14ac:dyDescent="0.25">
      <c r="B162" s="66"/>
      <c r="C162" s="67"/>
      <c r="D162" s="67"/>
      <c r="E162" s="67"/>
      <c r="F162" s="67"/>
      <c r="G162" s="67"/>
      <c r="H162" s="67"/>
      <c r="I162" s="67"/>
      <c r="J162" s="67"/>
      <c r="K162" s="68"/>
    </row>
    <row r="163" spans="2:11" x14ac:dyDescent="0.25">
      <c r="B163" s="66"/>
      <c r="C163" s="67"/>
      <c r="D163" s="67"/>
      <c r="E163" s="67"/>
      <c r="F163" s="67"/>
      <c r="G163" s="67"/>
      <c r="H163" s="67"/>
      <c r="I163" s="67"/>
      <c r="J163" s="67"/>
      <c r="K163" s="68"/>
    </row>
    <row r="164" spans="2:11" x14ac:dyDescent="0.25">
      <c r="B164" s="66"/>
      <c r="C164" s="67"/>
      <c r="D164" s="67"/>
      <c r="E164" s="67"/>
      <c r="F164" s="67"/>
      <c r="G164" s="67"/>
      <c r="H164" s="67"/>
      <c r="I164" s="67"/>
      <c r="J164" s="67"/>
      <c r="K164" s="68"/>
    </row>
    <row r="165" spans="2:11" x14ac:dyDescent="0.25">
      <c r="B165" s="66"/>
      <c r="C165" s="67"/>
      <c r="D165" s="67"/>
      <c r="E165" s="67"/>
      <c r="F165" s="67"/>
      <c r="G165" s="67"/>
      <c r="H165" s="67"/>
      <c r="I165" s="67"/>
      <c r="J165" s="67"/>
      <c r="K165" s="68"/>
    </row>
    <row r="166" spans="2:11" ht="15.75" thickBot="1" x14ac:dyDescent="0.3">
      <c r="B166" s="69"/>
      <c r="C166" s="70"/>
      <c r="D166" s="70"/>
      <c r="E166" s="70"/>
      <c r="F166" s="70"/>
      <c r="G166" s="70"/>
      <c r="H166" s="70"/>
      <c r="I166" s="70"/>
      <c r="J166" s="70"/>
      <c r="K166" s="71"/>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E132" sqref="E13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81" t="s">
        <v>890</v>
      </c>
      <c r="B1" s="81"/>
      <c r="C1" s="81"/>
      <c r="D1" s="81"/>
      <c r="E1" s="81"/>
    </row>
    <row r="2" spans="1:6" ht="15.75" x14ac:dyDescent="0.25">
      <c r="A2" s="82">
        <v>44183</v>
      </c>
      <c r="B2" s="83"/>
      <c r="C2" s="83"/>
      <c r="D2" s="83"/>
      <c r="E2" s="83"/>
    </row>
    <row r="3" spans="1:6" x14ac:dyDescent="0.25">
      <c r="A3" s="18"/>
      <c r="B3" s="11"/>
      <c r="C3" s="11"/>
      <c r="D3" s="40"/>
      <c r="E3" s="34"/>
    </row>
    <row r="4" spans="1:6" ht="30" x14ac:dyDescent="0.25">
      <c r="A4" s="32" t="s">
        <v>0</v>
      </c>
      <c r="B4" s="4" t="s">
        <v>892</v>
      </c>
      <c r="C4" s="4" t="s">
        <v>1</v>
      </c>
      <c r="D4" s="33" t="s">
        <v>891</v>
      </c>
      <c r="E4" s="5" t="s">
        <v>937</v>
      </c>
    </row>
    <row r="5" spans="1:6" ht="57" customHeight="1" x14ac:dyDescent="0.25">
      <c r="A5" s="26" t="s">
        <v>132</v>
      </c>
      <c r="B5" s="37" t="str">
        <f>IFERROR(INDEX(Vendor!J:J&amp;", "&amp;Vendor!K:K,MATCH(Table13[[#This Row],[Vendor Name]],Vendor!D:D,0),1),"")</f>
        <v>Saint Augustine, Florida</v>
      </c>
      <c r="C5" s="27" t="s">
        <v>2</v>
      </c>
      <c r="D5" s="28">
        <v>44187</v>
      </c>
      <c r="E5" s="31" t="s">
        <v>1039</v>
      </c>
    </row>
    <row r="6" spans="1:6" ht="108.75" customHeight="1" x14ac:dyDescent="0.25">
      <c r="A6" s="26" t="s">
        <v>375</v>
      </c>
      <c r="B6" s="37" t="str">
        <f>IFERROR(INDEX(Vendor!J:J&amp;", "&amp;Vendor!K:K,MATCH(Table13[[#This Row],[Vendor Name]],Vendor!D:D,0),1),"")</f>
        <v>Carlsbad, California</v>
      </c>
      <c r="C6" s="27" t="s">
        <v>3</v>
      </c>
      <c r="D6" s="28">
        <v>44183</v>
      </c>
      <c r="E6" s="62" t="s">
        <v>1038</v>
      </c>
    </row>
    <row r="7" spans="1:6" ht="45" customHeight="1" x14ac:dyDescent="0.25">
      <c r="A7" s="26" t="s">
        <v>336</v>
      </c>
      <c r="B7" s="37" t="str">
        <f>IFERROR(INDEX(Vendor!J:J&amp;", "&amp;Vendor!K:K,MATCH(Table13[[#This Row],[Vendor Name]],Vendor!D:D,0),1),"")</f>
        <v>Long Beach, California</v>
      </c>
      <c r="C7" s="27" t="s">
        <v>3</v>
      </c>
      <c r="D7" s="28">
        <v>44181</v>
      </c>
      <c r="E7" s="29" t="s">
        <v>1033</v>
      </c>
    </row>
    <row r="8" spans="1:6" ht="67.5" customHeight="1" x14ac:dyDescent="0.25">
      <c r="A8" s="26" t="s">
        <v>47</v>
      </c>
      <c r="B8" s="37" t="str">
        <f>IFERROR(INDEX(Vendor!J:J&amp;", "&amp;Vendor!K:K,MATCH(Table13[[#This Row],[Vendor Name]],Vendor!D:D,0),1),"")</f>
        <v>Orlando, Florida</v>
      </c>
      <c r="C8" s="27" t="s">
        <v>2</v>
      </c>
      <c r="D8" s="28">
        <v>44181</v>
      </c>
      <c r="E8" s="29" t="s">
        <v>1034</v>
      </c>
    </row>
    <row r="9" spans="1:6" ht="63" customHeight="1" x14ac:dyDescent="0.25">
      <c r="A9" s="26" t="s">
        <v>398</v>
      </c>
      <c r="B9" s="37" t="str">
        <f>IFERROR(INDEX(Vendor!J:J&amp;", "&amp;Vendor!K:K,MATCH(Table13[[#This Row],[Vendor Name]],Vendor!D:D,0),1),"")</f>
        <v>Santa Clara, California</v>
      </c>
      <c r="C9" s="27" t="s">
        <v>3</v>
      </c>
      <c r="D9" s="28">
        <v>44181</v>
      </c>
      <c r="E9" s="29" t="s">
        <v>1036</v>
      </c>
    </row>
    <row r="10" spans="1:6" ht="253.5" customHeight="1" x14ac:dyDescent="0.25">
      <c r="A10" s="26" t="s">
        <v>304</v>
      </c>
      <c r="B10" s="27" t="str">
        <f>IFERROR(INDEX(Vendor!J:J&amp;", "&amp;Vendor!K:K,MATCH(Table13[[#This Row],[Vendor Name]],Vendor!D:D,0),1),"")</f>
        <v>Allentown, Pennsylvania</v>
      </c>
      <c r="C10" s="27" t="s">
        <v>3</v>
      </c>
      <c r="D10" s="28">
        <v>44181</v>
      </c>
      <c r="E10" s="29" t="s">
        <v>1035</v>
      </c>
    </row>
    <row r="11" spans="1:6" ht="184.5" customHeight="1" x14ac:dyDescent="0.25">
      <c r="A11" s="26" t="s">
        <v>821</v>
      </c>
      <c r="B11" s="27" t="str">
        <f>IFERROR(INDEX(Vendor!J:J&amp;", "&amp;Vendor!K:K,MATCH(Table13[[#This Row],[Vendor Name]],Vendor!D:D,0),1),"")</f>
        <v>Muskegon, Michigan</v>
      </c>
      <c r="C11" s="27" t="s">
        <v>3</v>
      </c>
      <c r="D11" s="28">
        <v>44181</v>
      </c>
      <c r="E11" s="29" t="s">
        <v>1037</v>
      </c>
    </row>
    <row r="12" spans="1:6" ht="45.75" customHeight="1" x14ac:dyDescent="0.25">
      <c r="A12" s="26" t="s">
        <v>454</v>
      </c>
      <c r="B12" s="27" t="str">
        <f>IFERROR(INDEX(Vendor!J:J&amp;", "&amp;Vendor!K:K,MATCH(Table13[[#This Row],[Vendor Name]],Vendor!D:D,0),1),"")</f>
        <v>Celebration, Florida</v>
      </c>
      <c r="C12" s="27" t="s">
        <v>2</v>
      </c>
      <c r="D12" s="28">
        <v>44174</v>
      </c>
      <c r="E12" s="61" t="s">
        <v>1031</v>
      </c>
      <c r="F12" s="12"/>
    </row>
    <row r="13" spans="1:6" ht="33" customHeight="1" x14ac:dyDescent="0.25">
      <c r="A13" s="26" t="s">
        <v>723</v>
      </c>
      <c r="B13" s="59" t="str">
        <f>IFERROR(INDEX(Vendor!J:J&amp;", "&amp;Vendor!K:K,MATCH(Table13[[#This Row],[Vendor Name]],Vendor!D:D,0),1),"")</f>
        <v>Orlando, Florida</v>
      </c>
      <c r="C13" s="27" t="s">
        <v>2</v>
      </c>
      <c r="D13" s="28">
        <v>44174</v>
      </c>
      <c r="E13" s="31" t="s">
        <v>1030</v>
      </c>
      <c r="F13"/>
    </row>
    <row r="14" spans="1:6" ht="47.25" customHeight="1" x14ac:dyDescent="0.25">
      <c r="A14" s="26" t="s">
        <v>115</v>
      </c>
      <c r="B14" s="27" t="str">
        <f>IFERROR(INDEX(Vendor!J:J&amp;", "&amp;Vendor!K:K,MATCH(Table13[[#This Row],[Vendor Name]],Vendor!D:D,0),1),"")</f>
        <v>Orlando, Florida</v>
      </c>
      <c r="C14" s="27" t="s">
        <v>2</v>
      </c>
      <c r="D14" s="28">
        <v>44174</v>
      </c>
      <c r="E14" s="56" t="s">
        <v>1032</v>
      </c>
      <c r="F14"/>
    </row>
    <row r="15" spans="1:6" ht="36" customHeight="1" x14ac:dyDescent="0.25">
      <c r="A15" s="26" t="s">
        <v>810</v>
      </c>
      <c r="B15" s="27" t="str">
        <f>IFERROR(INDEX(Vendor!J:J&amp;", "&amp;Vendor!K:K,MATCH(Table13[[#This Row],[Vendor Name]],Vendor!D:D,0),1),"")</f>
        <v>Multiple , Cities</v>
      </c>
      <c r="C15" s="27" t="s">
        <v>2</v>
      </c>
      <c r="D15" s="28">
        <v>44173</v>
      </c>
      <c r="E15" s="29" t="s">
        <v>1029</v>
      </c>
    </row>
    <row r="16" spans="1:6" ht="189.75" customHeight="1" x14ac:dyDescent="0.25">
      <c r="A16" s="26" t="s">
        <v>68</v>
      </c>
      <c r="B16" s="27" t="str">
        <f>IFERROR(INDEX(Vendor!J:J&amp;", "&amp;Vendor!K:K,MATCH(Table13[[#This Row],[Vendor Name]],Vendor!D:D,0),1),"")</f>
        <v>San Diego, California</v>
      </c>
      <c r="C16" s="27" t="s">
        <v>3</v>
      </c>
      <c r="D16" s="28">
        <v>44172</v>
      </c>
      <c r="E16" s="29" t="s">
        <v>1028</v>
      </c>
    </row>
    <row r="17" spans="1:5" ht="33" customHeight="1" x14ac:dyDescent="0.25">
      <c r="A17" s="26" t="s">
        <v>120</v>
      </c>
      <c r="B17" s="27" t="str">
        <f>IFERROR(INDEX(Vendor!J:J&amp;", "&amp;Vendor!K:K,MATCH(Table13[[#This Row],[Vendor Name]],Vendor!D:D,0),1),"")</f>
        <v>Kennedy Space Center, Florida</v>
      </c>
      <c r="C17" s="27" t="s">
        <v>2</v>
      </c>
      <c r="D17" s="28">
        <v>44166</v>
      </c>
      <c r="E17" s="29" t="s">
        <v>1027</v>
      </c>
    </row>
    <row r="18" spans="1:5" ht="34.5" customHeight="1" x14ac:dyDescent="0.25">
      <c r="A18" s="26" t="s">
        <v>803</v>
      </c>
      <c r="B18" s="27" t="str">
        <f>IFERROR(INDEX(Vendor!J:J&amp;", "&amp;Vendor!K:K,MATCH(Table13[[#This Row],[Vendor Name]],Vendor!D:D,0),1),"")</f>
        <v>Williamsburg, Virginia</v>
      </c>
      <c r="C18" s="27" t="s">
        <v>2</v>
      </c>
      <c r="D18" s="28">
        <v>44159</v>
      </c>
      <c r="E18" s="29" t="s">
        <v>956</v>
      </c>
    </row>
    <row r="19" spans="1:5" ht="228" customHeight="1" x14ac:dyDescent="0.25">
      <c r="A19" s="26" t="s">
        <v>211</v>
      </c>
      <c r="B19" s="27" t="str">
        <f>IFERROR(INDEX(Vendor!J:J&amp;", "&amp;Vendor!K:K,MATCH(Table13[[#This Row],[Vendor Name]],Vendor!D:D,0),1),"")</f>
        <v>New York, New York</v>
      </c>
      <c r="C19" s="27" t="s">
        <v>3</v>
      </c>
      <c r="D19" s="28">
        <v>44159</v>
      </c>
      <c r="E19" s="42" t="s">
        <v>939</v>
      </c>
    </row>
    <row r="20" spans="1:5" ht="122.25" customHeight="1" x14ac:dyDescent="0.25">
      <c r="A20" s="26" t="s">
        <v>607</v>
      </c>
      <c r="B20" s="27" t="str">
        <f>IFERROR(INDEX(Vendor!J:J&amp;", "&amp;Vendor!K:K,MATCH(Table13[[#This Row],[Vendor Name]],Vendor!D:D,0),1),"")</f>
        <v>Virginia Beach, Virginia</v>
      </c>
      <c r="C20" s="27" t="s">
        <v>2</v>
      </c>
      <c r="D20" s="28">
        <v>44159</v>
      </c>
      <c r="E20" s="42" t="s">
        <v>950</v>
      </c>
    </row>
    <row r="21" spans="1:5" ht="54.75" customHeight="1" x14ac:dyDescent="0.25">
      <c r="A21" s="26" t="s">
        <v>431</v>
      </c>
      <c r="B21" s="27" t="str">
        <f>IFERROR(INDEX(Vendor!J:J&amp;", "&amp;Vendor!K:K,MATCH(Table13[[#This Row],[Vendor Name]],Vendor!D:D,0),1),"")</f>
        <v>Valencia, California</v>
      </c>
      <c r="C21" s="27" t="s">
        <v>3</v>
      </c>
      <c r="D21" s="28">
        <v>44159</v>
      </c>
      <c r="E21" s="29" t="s">
        <v>974</v>
      </c>
    </row>
    <row r="22" spans="1:5" ht="81" customHeight="1" x14ac:dyDescent="0.25">
      <c r="A22" s="26" t="s">
        <v>95</v>
      </c>
      <c r="B22" s="27" t="str">
        <f>IFERROR(INDEX(Vendor!J:J&amp;", "&amp;Vendor!K:K,MATCH(Table13[[#This Row],[Vendor Name]],Vendor!D:D,0),1),"")</f>
        <v>Austell, Georgia</v>
      </c>
      <c r="C22" s="27" t="s">
        <v>2</v>
      </c>
      <c r="D22" s="36">
        <v>44159</v>
      </c>
      <c r="E22" s="29" t="s">
        <v>969</v>
      </c>
    </row>
    <row r="23" spans="1:5" ht="55.5" customHeight="1" x14ac:dyDescent="0.25">
      <c r="A23" s="26" t="s">
        <v>272</v>
      </c>
      <c r="B23" s="27" t="str">
        <f>IFERROR(INDEX(Vendor!J:J&amp;", "&amp;Vendor!K:K,MATCH(Table13[[#This Row],[Vendor Name]],Vendor!D:D,0),1),"")</f>
        <v>Lewisburg, Pennsylvania</v>
      </c>
      <c r="C23" s="27" t="s">
        <v>3</v>
      </c>
      <c r="D23" s="36">
        <v>44159</v>
      </c>
      <c r="E23" s="29" t="s">
        <v>960</v>
      </c>
    </row>
    <row r="24" spans="1:5" ht="71.25" customHeight="1" x14ac:dyDescent="0.25">
      <c r="A24" s="26" t="s">
        <v>436</v>
      </c>
      <c r="B24" s="27" t="str">
        <f>IFERROR(INDEX(Vendor!J:J&amp;", "&amp;Vendor!K:K,MATCH(Table13[[#This Row],[Vendor Name]],Vendor!D:D,0),1),"")</f>
        <v>Big Bear Lake, California</v>
      </c>
      <c r="C24" s="27" t="s">
        <v>3</v>
      </c>
      <c r="D24" s="36">
        <v>44159</v>
      </c>
      <c r="E24" s="29" t="s">
        <v>966</v>
      </c>
    </row>
    <row r="25" spans="1:5" ht="38.25" customHeight="1" x14ac:dyDescent="0.25">
      <c r="A25" s="26" t="s">
        <v>223</v>
      </c>
      <c r="B25" s="27" t="str">
        <f>IFERROR(INDEX(Vendor!J:J&amp;", "&amp;Vendor!K:K,MATCH(Table13[[#This Row],[Vendor Name]],Vendor!D:D,0),1),"")</f>
        <v>Charleston, South Carolina</v>
      </c>
      <c r="C25" s="27" t="s">
        <v>2</v>
      </c>
      <c r="D25" s="36">
        <v>44159</v>
      </c>
      <c r="E25" s="42" t="s">
        <v>948</v>
      </c>
    </row>
    <row r="26" spans="1:5" ht="234" customHeight="1" x14ac:dyDescent="0.25">
      <c r="A26" s="26" t="s">
        <v>193</v>
      </c>
      <c r="B26" s="27" t="str">
        <f>IFERROR(INDEX(Vendor!J:J&amp;", "&amp;Vendor!K:K,MATCH(Table13[[#This Row],[Vendor Name]],Vendor!D:D,0),1),"")</f>
        <v>Branson, Missouri</v>
      </c>
      <c r="C26" s="27" t="s">
        <v>2</v>
      </c>
      <c r="D26" s="36">
        <v>44159</v>
      </c>
      <c r="E26" s="58"/>
    </row>
    <row r="27" spans="1:5" ht="111.75" customHeight="1" x14ac:dyDescent="0.25">
      <c r="A27" s="26" t="s">
        <v>537</v>
      </c>
      <c r="B27" s="27" t="str">
        <f>IFERROR(INDEX(Vendor!J:J&amp;", "&amp;Vendor!K:K,MATCH(Table13[[#This Row],[Vendor Name]],Vendor!D:D,0),1),"")</f>
        <v>Branson, Tennessee</v>
      </c>
      <c r="C27" s="27" t="s">
        <v>2</v>
      </c>
      <c r="D27" s="36">
        <v>44159</v>
      </c>
      <c r="E27" s="44"/>
    </row>
    <row r="28" spans="1:5" ht="117.75" customHeight="1" x14ac:dyDescent="0.25">
      <c r="A28" s="26" t="s">
        <v>584</v>
      </c>
      <c r="B28" s="27" t="str">
        <f>IFERROR(INDEX(Vendor!J:J&amp;", "&amp;Vendor!K:K,MATCH(Table13[[#This Row],[Vendor Name]],Vendor!D:D,0),1),"")</f>
        <v>New Orleans, Louisiana</v>
      </c>
      <c r="C28" s="27" t="s">
        <v>2</v>
      </c>
      <c r="D28" s="28">
        <v>44159</v>
      </c>
      <c r="E28" s="60" t="s">
        <v>975</v>
      </c>
    </row>
    <row r="29" spans="1:5" ht="46.5" customHeight="1" x14ac:dyDescent="0.25">
      <c r="A29" s="26" t="s">
        <v>254</v>
      </c>
      <c r="B29" s="27" t="str">
        <f>IFERROR(INDEX(Vendor!J:J&amp;", "&amp;Vendor!K:K,MATCH(Table13[[#This Row],[Vendor Name]],Vendor!D:D,0),1),"")</f>
        <v>Baltimore, Maryland</v>
      </c>
      <c r="C29" s="27" t="s">
        <v>2</v>
      </c>
      <c r="D29" s="28">
        <v>44159</v>
      </c>
      <c r="E29" s="41" t="s">
        <v>1007</v>
      </c>
    </row>
    <row r="30" spans="1:5" ht="46.5" customHeight="1" x14ac:dyDescent="0.25">
      <c r="A30" s="26" t="s">
        <v>600</v>
      </c>
      <c r="B30" s="27" t="str">
        <f>IFERROR(INDEX(Vendor!J:J&amp;", "&amp;Vendor!K:K,MATCH(Table13[[#This Row],[Vendor Name]],Vendor!D:D,0),1),"")</f>
        <v>Destin, Florida</v>
      </c>
      <c r="C30" s="27" t="s">
        <v>2</v>
      </c>
      <c r="D30" s="28">
        <v>44159</v>
      </c>
      <c r="E30" s="41" t="s">
        <v>1008</v>
      </c>
    </row>
    <row r="31" spans="1:5" ht="42" customHeight="1" x14ac:dyDescent="0.25">
      <c r="A31" s="30" t="s">
        <v>484</v>
      </c>
      <c r="B31" s="27" t="str">
        <f>IFERROR(INDEX(Vendor!J:J&amp;", "&amp;Vendor!K:K,MATCH(Table13[[#This Row],[Vendor Name]],Vendor!D:D,0),1),"")</f>
        <v>San Francisco, California</v>
      </c>
      <c r="C31" s="27" t="s">
        <v>3</v>
      </c>
      <c r="D31" s="28">
        <v>44159</v>
      </c>
      <c r="E31" s="41" t="s">
        <v>1026</v>
      </c>
    </row>
    <row r="32" spans="1:5" ht="109.5" customHeight="1" x14ac:dyDescent="0.25">
      <c r="A32" s="26" t="s">
        <v>350</v>
      </c>
      <c r="B32" s="27" t="str">
        <f>IFERROR(INDEX(Vendor!J:J&amp;", "&amp;Vendor!K:K,MATCH(Table13[[#This Row],[Vendor Name]],Vendor!D:D,0),1),"")</f>
        <v>San Pedro, California</v>
      </c>
      <c r="C32" s="27" t="s">
        <v>2</v>
      </c>
      <c r="D32" s="28">
        <v>44159</v>
      </c>
      <c r="E32" s="41" t="s">
        <v>949</v>
      </c>
    </row>
    <row r="33" spans="1:5" ht="57.75" customHeight="1" x14ac:dyDescent="0.25">
      <c r="A33" s="30" t="s">
        <v>356</v>
      </c>
      <c r="B33" s="27" t="str">
        <f>IFERROR(INDEX(Vendor!J:J&amp;", "&amp;Vendor!K:K,MATCH(Table13[[#This Row],[Vendor Name]],Vendor!D:D,0),1),"")</f>
        <v>Dana Point, California</v>
      </c>
      <c r="C33" s="27" t="s">
        <v>2</v>
      </c>
      <c r="D33" s="28">
        <v>44159</v>
      </c>
      <c r="E33" s="41" t="s">
        <v>1010</v>
      </c>
    </row>
    <row r="34" spans="1:5" x14ac:dyDescent="0.25">
      <c r="A34" s="30" t="s">
        <v>657</v>
      </c>
      <c r="B34" s="38" t="str">
        <f>IFERROR(INDEX(Vendor!J:J&amp;", "&amp;Vendor!K:K,MATCH(Table13[[#This Row],[Vendor Name]],Vendor!D:D,0),1),"")</f>
        <v>Daytona Beach, Florida</v>
      </c>
      <c r="C34" s="27" t="s">
        <v>3</v>
      </c>
      <c r="D34" s="28">
        <v>44159</v>
      </c>
      <c r="E34" s="27" t="s">
        <v>1011</v>
      </c>
    </row>
    <row r="35" spans="1:5" ht="38.25" customHeight="1" x14ac:dyDescent="0.25">
      <c r="A35" s="30" t="s">
        <v>448</v>
      </c>
      <c r="B35" s="27" t="str">
        <f>IFERROR(INDEX(Vendor!J:J&amp;", "&amp;Vendor!K:K,MATCH(Table13[[#This Row],[Vendor Name]],Vendor!D:D,0),1),"")</f>
        <v>Del Mar, California</v>
      </c>
      <c r="C35" s="27" t="s">
        <v>3</v>
      </c>
      <c r="D35" s="28">
        <v>44159</v>
      </c>
      <c r="E35" s="41" t="s">
        <v>1012</v>
      </c>
    </row>
    <row r="36" spans="1:5" ht="18.75" customHeight="1" x14ac:dyDescent="0.25">
      <c r="A36" s="30" t="s">
        <v>548</v>
      </c>
      <c r="B36" s="27" t="str">
        <f>IFERROR(INDEX(Vendor!J:J&amp;", "&amp;Vendor!K:K,MATCH(Table13[[#This Row],[Vendor Name]],Vendor!D:D,0),1),"")</f>
        <v>San Diego, California</v>
      </c>
      <c r="C36" s="27" t="s">
        <v>923</v>
      </c>
      <c r="D36" s="28">
        <v>44159</v>
      </c>
      <c r="E36" s="41" t="s">
        <v>1013</v>
      </c>
    </row>
    <row r="37" spans="1:5" ht="46.5" customHeight="1" x14ac:dyDescent="0.25">
      <c r="A37" s="30" t="s">
        <v>293</v>
      </c>
      <c r="B37" s="27" t="str">
        <f>IFERROR(INDEX(Vendor!J:J&amp;", "&amp;Vendor!K:K,MATCH(Table13[[#This Row],[Vendor Name]],Vendor!D:D,0),1),"")</f>
        <v>San Diego, California</v>
      </c>
      <c r="C37" s="27" t="s">
        <v>2</v>
      </c>
      <c r="D37" s="28">
        <v>44159</v>
      </c>
      <c r="E37" s="41" t="s">
        <v>1014</v>
      </c>
    </row>
    <row r="38" spans="1:5" ht="63" customHeight="1" x14ac:dyDescent="0.25">
      <c r="A38" s="30" t="s">
        <v>259</v>
      </c>
      <c r="B38" s="27" t="str">
        <f>IFERROR(INDEX(Vendor!J:J&amp;", "&amp;Vendor!K:K,MATCH(Table13[[#This Row],[Vendor Name]],Vendor!D:D,0),1),"")</f>
        <v>Hershey, Pennsylvania</v>
      </c>
      <c r="C38" s="27" t="s">
        <v>2</v>
      </c>
      <c r="D38" s="28">
        <v>44159</v>
      </c>
      <c r="E38" s="57" t="s">
        <v>1015</v>
      </c>
    </row>
    <row r="39" spans="1:5" ht="45.75" customHeight="1" x14ac:dyDescent="0.25">
      <c r="A39" s="30" t="s">
        <v>369</v>
      </c>
      <c r="B39" s="27" t="str">
        <f>IFERROR(INDEX(Vendor!J:J&amp;", "&amp;Vendor!K:K,MATCH(Table13[[#This Row],[Vendor Name]],Vendor!D:D,0),1),"")</f>
        <v>San Diego, California</v>
      </c>
      <c r="C39" s="27" t="s">
        <v>2</v>
      </c>
      <c r="D39" s="28">
        <v>44159</v>
      </c>
      <c r="E39" s="45" t="s">
        <v>1016</v>
      </c>
    </row>
    <row r="40" spans="1:5" ht="42.75" customHeight="1" x14ac:dyDescent="0.25">
      <c r="A40" s="26" t="s">
        <v>799</v>
      </c>
      <c r="B40" s="27" t="str">
        <f>IFERROR(INDEX(Vendor!J:J&amp;", "&amp;Vendor!K:K,MATCH(Table13[[#This Row],[Vendor Name]],Vendor!D:D,0),1),"")</f>
        <v>Orlando, Florida</v>
      </c>
      <c r="C40" s="27" t="s">
        <v>3</v>
      </c>
      <c r="D40" s="28">
        <v>44159</v>
      </c>
      <c r="E40" s="27" t="s">
        <v>921</v>
      </c>
    </row>
    <row r="41" spans="1:5" ht="55.5" customHeight="1" x14ac:dyDescent="0.25">
      <c r="A41" s="26" t="s">
        <v>758</v>
      </c>
      <c r="B41" s="27" t="str">
        <f>IFERROR(INDEX(Vendor!J:J&amp;", "&amp;Vendor!K:K,MATCH(Table13[[#This Row],[Vendor Name]],Vendor!D:D,0),1),"")</f>
        <v>Multiple , Cities</v>
      </c>
      <c r="C41" s="27" t="s">
        <v>923</v>
      </c>
      <c r="D41" s="28">
        <v>44159</v>
      </c>
      <c r="E41" s="27" t="s">
        <v>933</v>
      </c>
    </row>
    <row r="42" spans="1:5" ht="120.75" customHeight="1" x14ac:dyDescent="0.25">
      <c r="A42" s="26" t="s">
        <v>25</v>
      </c>
      <c r="B42" s="27" t="str">
        <f>IFERROR(INDEX(Vendor!J:J&amp;", "&amp;Vendor!K:K,MATCH(Table13[[#This Row],[Vendor Name]],Vendor!D:D,0),1),"")</f>
        <v>Williamsburg, Virginia</v>
      </c>
      <c r="C42" s="27" t="s">
        <v>2</v>
      </c>
      <c r="D42" s="28">
        <v>44159</v>
      </c>
      <c r="E42" s="41" t="s">
        <v>968</v>
      </c>
    </row>
    <row r="43" spans="1:5" ht="51.75" customHeight="1" x14ac:dyDescent="0.25">
      <c r="A43" s="26" t="s">
        <v>79</v>
      </c>
      <c r="B43" s="27" t="str">
        <f>IFERROR(INDEX(Vendor!J:J&amp;", "&amp;Vendor!K:K,MATCH(Table13[[#This Row],[Vendor Name]],Vendor!D:D,0),1),"")</f>
        <v>Myrtle Beach, South Carolina</v>
      </c>
      <c r="C43" s="27" t="s">
        <v>3</v>
      </c>
      <c r="D43" s="28">
        <v>44159</v>
      </c>
      <c r="E43" s="27" t="s">
        <v>932</v>
      </c>
    </row>
    <row r="44" spans="1:5" ht="177" customHeight="1" x14ac:dyDescent="0.25">
      <c r="A44" s="26" t="s">
        <v>697</v>
      </c>
      <c r="B44" s="27" t="str">
        <f>IFERROR(INDEX(Vendor!J:J&amp;", "&amp;Vendor!K:K,MATCH(Table13[[#This Row],[Vendor Name]],Vendor!D:D,0),1),"")</f>
        <v>Atlanta, Georgia</v>
      </c>
      <c r="C44" s="27" t="s">
        <v>3</v>
      </c>
      <c r="D44" s="28">
        <v>44159</v>
      </c>
      <c r="E44" s="27" t="s">
        <v>939</v>
      </c>
    </row>
    <row r="45" spans="1:5" ht="36.75" customHeight="1" x14ac:dyDescent="0.25">
      <c r="A45" s="30" t="s">
        <v>709</v>
      </c>
      <c r="B45" s="27" t="str">
        <f>IFERROR(INDEX(Vendor!J:J&amp;", "&amp;Vendor!K:K,MATCH(Table13[[#This Row],[Vendor Name]],Vendor!D:D,0),1),"")</f>
        <v>Tempe, Arizona</v>
      </c>
      <c r="C45" s="27" t="s">
        <v>2</v>
      </c>
      <c r="D45" s="28">
        <v>44159</v>
      </c>
      <c r="E45" s="27" t="s">
        <v>940</v>
      </c>
    </row>
    <row r="46" spans="1:5" ht="60" customHeight="1" x14ac:dyDescent="0.25">
      <c r="A46" s="26" t="s">
        <v>729</v>
      </c>
      <c r="B46" s="27" t="str">
        <f>IFERROR(INDEX(Vendor!J:J&amp;", "&amp;Vendor!K:K,MATCH(Table13[[#This Row],[Vendor Name]],Vendor!D:D,0),1),"")</f>
        <v>Somerville, Massachusetts</v>
      </c>
      <c r="C46" s="27" t="s">
        <v>3</v>
      </c>
      <c r="D46" s="28">
        <v>44159</v>
      </c>
      <c r="E46" s="27" t="s">
        <v>939</v>
      </c>
    </row>
    <row r="47" spans="1:5" ht="51.75" customHeight="1" x14ac:dyDescent="0.25">
      <c r="A47" s="26" t="s">
        <v>472</v>
      </c>
      <c r="B47" s="27" t="str">
        <f>IFERROR(INDEX(Vendor!J:J&amp;", "&amp;Vendor!K:K,MATCH(Table13[[#This Row],[Vendor Name]],Vendor!D:D,0),1),"")</f>
        <v>Scaumburg, Illinois</v>
      </c>
      <c r="C47" s="27" t="s">
        <v>3</v>
      </c>
      <c r="D47" s="28">
        <v>44159</v>
      </c>
      <c r="E47" s="27" t="s">
        <v>939</v>
      </c>
    </row>
    <row r="48" spans="1:5" ht="64.5" customHeight="1" x14ac:dyDescent="0.25">
      <c r="A48" s="26" t="s">
        <v>512</v>
      </c>
      <c r="B48" s="27" t="str">
        <f>IFERROR(INDEX(Vendor!J:J&amp;", "&amp;Vendor!K:K,MATCH(Table13[[#This Row],[Vendor Name]],Vendor!D:D,0),1),"")</f>
        <v>Grapevine, Texas</v>
      </c>
      <c r="C48" s="27" t="s">
        <v>3</v>
      </c>
      <c r="D48" s="28">
        <v>44159</v>
      </c>
      <c r="E48" s="27" t="s">
        <v>939</v>
      </c>
    </row>
    <row r="49" spans="1:5" x14ac:dyDescent="0.25">
      <c r="A49" s="26" t="s">
        <v>714</v>
      </c>
      <c r="B49" s="27" t="str">
        <f>IFERROR(INDEX(Vendor!J:J&amp;", "&amp;Vendor!K:K,MATCH(Table13[[#This Row],[Vendor Name]],Vendor!D:D,0),1),"")</f>
        <v>Kansas City, Missouri</v>
      </c>
      <c r="C49" s="27" t="s">
        <v>2</v>
      </c>
      <c r="D49" s="28">
        <v>44159</v>
      </c>
      <c r="E49" s="27" t="s">
        <v>940</v>
      </c>
    </row>
    <row r="50" spans="1:5" ht="51" customHeight="1" x14ac:dyDescent="0.25">
      <c r="A50" s="26" t="s">
        <v>719</v>
      </c>
      <c r="B50" s="27" t="str">
        <f>IFERROR(INDEX(Vendor!J:J&amp;", "&amp;Vendor!K:K,MATCH(Table13[[#This Row],[Vendor Name]],Vendor!D:D,0),1),"")</f>
        <v>Auburn Hills, Michigan</v>
      </c>
      <c r="C50" s="27" t="s">
        <v>3</v>
      </c>
      <c r="D50" s="28">
        <v>44159</v>
      </c>
      <c r="E50" s="27" t="s">
        <v>939</v>
      </c>
    </row>
    <row r="51" spans="1:5" ht="18.75" customHeight="1" x14ac:dyDescent="0.25">
      <c r="A51" s="26" t="s">
        <v>764</v>
      </c>
      <c r="B51" s="27" t="str">
        <f>IFERROR(INDEX(Vendor!J:J&amp;", "&amp;Vendor!K:K,MATCH(Table13[[#This Row],[Vendor Name]],Vendor!D:D,0),1),"")</f>
        <v>Philadelphia, Pennsylvania</v>
      </c>
      <c r="C51" s="27" t="s">
        <v>3</v>
      </c>
      <c r="D51" s="28">
        <v>44159</v>
      </c>
      <c r="E51" s="27" t="s">
        <v>939</v>
      </c>
    </row>
    <row r="52" spans="1:5" ht="46.5" customHeight="1" x14ac:dyDescent="0.25">
      <c r="A52" s="26" t="s">
        <v>18</v>
      </c>
      <c r="B52" s="27" t="str">
        <f>IFERROR(INDEX(Vendor!J:J&amp;", "&amp;Vendor!K:K,MATCH(Table13[[#This Row],[Vendor Name]],Vendor!D:D,0),1),"")</f>
        <v>Luray, Virginia</v>
      </c>
      <c r="C52" s="27" t="s">
        <v>2</v>
      </c>
      <c r="D52" s="28">
        <v>44159</v>
      </c>
      <c r="E52" s="27" t="s">
        <v>951</v>
      </c>
    </row>
    <row r="53" spans="1:5" ht="15" customHeight="1" x14ac:dyDescent="0.25">
      <c r="A53" s="30" t="s">
        <v>235</v>
      </c>
      <c r="B53" s="27" t="str">
        <f>IFERROR(INDEX(Vendor!J:J&amp;", "&amp;Vendor!K:K,MATCH(Table13[[#This Row],[Vendor Name]],Vendor!D:D,0),1),"")</f>
        <v>Buena Park, California</v>
      </c>
      <c r="C53" s="27" t="s">
        <v>3</v>
      </c>
      <c r="D53" s="28">
        <v>44159</v>
      </c>
      <c r="E53" s="41" t="s">
        <v>1001</v>
      </c>
    </row>
    <row r="54" spans="1:5" ht="52.5" customHeight="1" x14ac:dyDescent="0.25">
      <c r="A54" s="30" t="s">
        <v>502</v>
      </c>
      <c r="B54" s="27" t="str">
        <f>IFERROR(INDEX(Vendor!J:J&amp;", "&amp;Vendor!K:K,MATCH(Table13[[#This Row],[Vendor Name]],Vendor!D:D,0),1),"")</f>
        <v>Hollywood, California</v>
      </c>
      <c r="C54" s="27" t="s">
        <v>3</v>
      </c>
      <c r="D54" s="28">
        <v>44159</v>
      </c>
      <c r="E54" s="27" t="s">
        <v>939</v>
      </c>
    </row>
    <row r="55" spans="1:5" ht="15" customHeight="1" x14ac:dyDescent="0.25">
      <c r="A55" s="30" t="s">
        <v>33</v>
      </c>
      <c r="B55" s="27" t="str">
        <f>IFERROR(INDEX(Vendor!J:J&amp;", "&amp;Vendor!K:K,MATCH(Table13[[#This Row],[Vendor Name]],Vendor!D:D,0),1),"")</f>
        <v>Las Vegas, Nevada</v>
      </c>
      <c r="C55" s="27" t="s">
        <v>2</v>
      </c>
      <c r="D55" s="28">
        <v>44159</v>
      </c>
      <c r="E55" s="27" t="s">
        <v>942</v>
      </c>
    </row>
    <row r="56" spans="1:5" ht="46.5" customHeight="1" x14ac:dyDescent="0.25">
      <c r="A56" s="30" t="s">
        <v>631</v>
      </c>
      <c r="B56" s="27" t="str">
        <f>IFERROR(INDEX(Vendor!J:J&amp;", "&amp;Vendor!K:K,MATCH(Table13[[#This Row],[Vendor Name]],Vendor!D:D,0),1),"")</f>
        <v>Orlando, Florida</v>
      </c>
      <c r="C56" s="27" t="s">
        <v>2</v>
      </c>
      <c r="D56" s="28">
        <v>44159</v>
      </c>
      <c r="E56" s="27" t="s">
        <v>943</v>
      </c>
    </row>
    <row r="57" spans="1:5" ht="38.25" customHeight="1" x14ac:dyDescent="0.25">
      <c r="A57" s="30" t="s">
        <v>647</v>
      </c>
      <c r="B57" s="27" t="str">
        <f>IFERROR(INDEX(Vendor!J:J&amp;", "&amp;Vendor!K:K,MATCH(Table13[[#This Row],[Vendor Name]],Vendor!D:D,0),1),"")</f>
        <v>San Francisco, California</v>
      </c>
      <c r="C57" s="27" t="s">
        <v>3</v>
      </c>
      <c r="D57" s="28">
        <v>44159</v>
      </c>
      <c r="E57" s="27" t="s">
        <v>939</v>
      </c>
    </row>
    <row r="58" spans="1:5" ht="68.25" customHeight="1" x14ac:dyDescent="0.25">
      <c r="A58" s="30" t="s">
        <v>460</v>
      </c>
      <c r="B58" s="27" t="str">
        <f>IFERROR(INDEX(Vendor!J:J&amp;", "&amp;Vendor!K:K,MATCH(Table13[[#This Row],[Vendor Name]],Vendor!D:D,0),1),"")</f>
        <v>Washington, District of Columbia</v>
      </c>
      <c r="C58" s="27" t="s">
        <v>3</v>
      </c>
      <c r="D58" s="28">
        <v>44159</v>
      </c>
      <c r="E58" s="27" t="s">
        <v>944</v>
      </c>
    </row>
    <row r="59" spans="1:5" ht="46.5" customHeight="1" x14ac:dyDescent="0.25">
      <c r="A59" s="30" t="s">
        <v>771</v>
      </c>
      <c r="B59" s="27" t="str">
        <f>IFERROR(INDEX(Vendor!J:J&amp;", "&amp;Vendor!K:K,MATCH(Table13[[#This Row],[Vendor Name]],Vendor!D:D,0),1),"")</f>
        <v>Nashville, Tennessee</v>
      </c>
      <c r="C59" s="27" t="s">
        <v>2</v>
      </c>
      <c r="D59" s="28">
        <v>44159</v>
      </c>
      <c r="E59" s="27" t="s">
        <v>958</v>
      </c>
    </row>
    <row r="60" spans="1:5" ht="15" customHeight="1" x14ac:dyDescent="0.25">
      <c r="A60" s="30" t="s">
        <v>691</v>
      </c>
      <c r="B60" s="27" t="str">
        <f>IFERROR(INDEX(Vendor!J:J&amp;", "&amp;Vendor!K:K,MATCH(Table13[[#This Row],[Vendor Name]],Vendor!D:D,0),1),"")</f>
        <v>Tempe, Arizona</v>
      </c>
      <c r="C60" s="27" t="s">
        <v>2</v>
      </c>
      <c r="D60" s="28">
        <v>44159</v>
      </c>
      <c r="E60" s="27" t="s">
        <v>940</v>
      </c>
    </row>
    <row r="61" spans="1:5" ht="18.75" customHeight="1" x14ac:dyDescent="0.25">
      <c r="A61" s="30" t="s">
        <v>684</v>
      </c>
      <c r="B61" s="27" t="str">
        <f>IFERROR(INDEX(Vendor!J:J&amp;", "&amp;Vendor!K:K,MATCH(Table13[[#This Row],[Vendor Name]],Vendor!D:D,0),1),"")</f>
        <v>Concord, North Carolina</v>
      </c>
      <c r="C61" s="27" t="s">
        <v>2</v>
      </c>
      <c r="D61" s="28">
        <v>44159</v>
      </c>
      <c r="E61" s="27" t="s">
        <v>945</v>
      </c>
    </row>
    <row r="62" spans="1:5" ht="68.25" customHeight="1" x14ac:dyDescent="0.25">
      <c r="A62" s="30" t="s">
        <v>518</v>
      </c>
      <c r="B62" s="27" t="str">
        <f>IFERROR(INDEX(Vendor!J:J&amp;", "&amp;Vendor!K:K,MATCH(Table13[[#This Row],[Vendor Name]],Vendor!D:D,0),1),"")</f>
        <v>Grapevine, Texas</v>
      </c>
      <c r="C62" s="27" t="s">
        <v>2</v>
      </c>
      <c r="D62" s="28">
        <v>44159</v>
      </c>
      <c r="E62" s="27" t="s">
        <v>940</v>
      </c>
    </row>
    <row r="63" spans="1:5" ht="52.5" customHeight="1" x14ac:dyDescent="0.25">
      <c r="A63" s="30" t="s">
        <v>664</v>
      </c>
      <c r="B63" s="27" t="str">
        <f>IFERROR(INDEX(Vendor!J:J&amp;", "&amp;Vendor!K:K,MATCH(Table13[[#This Row],[Vendor Name]],Vendor!D:D,0),1),"")</f>
        <v>Kansas City, Missouri</v>
      </c>
      <c r="C63" s="27" t="s">
        <v>2</v>
      </c>
      <c r="D63" s="28">
        <v>44159</v>
      </c>
      <c r="E63" s="27" t="s">
        <v>940</v>
      </c>
    </row>
    <row r="64" spans="1:5" x14ac:dyDescent="0.25">
      <c r="A64" s="30" t="s">
        <v>677</v>
      </c>
      <c r="B64" s="27" t="str">
        <f>IFERROR(INDEX(Vendor!J:J&amp;", "&amp;Vendor!K:K,MATCH(Table13[[#This Row],[Vendor Name]],Vendor!D:D,0),1),"")</f>
        <v>Auburn Hills, Michigan</v>
      </c>
      <c r="C64" s="27" t="s">
        <v>3</v>
      </c>
      <c r="D64" s="28">
        <v>44159</v>
      </c>
      <c r="E64" s="27" t="s">
        <v>939</v>
      </c>
    </row>
    <row r="65" spans="1:5" ht="15" customHeight="1" x14ac:dyDescent="0.25">
      <c r="A65" s="30" t="s">
        <v>670</v>
      </c>
      <c r="B65" s="27" t="str">
        <f>IFERROR(INDEX(Vendor!J:J&amp;", "&amp;Vendor!K:K,MATCH(Table13[[#This Row],[Vendor Name]],Vendor!D:D,0),1),"")</f>
        <v>Bloomington, Minnesota</v>
      </c>
      <c r="C65" s="27" t="s">
        <v>3</v>
      </c>
      <c r="D65" s="28">
        <v>44159</v>
      </c>
      <c r="E65" s="27" t="s">
        <v>939</v>
      </c>
    </row>
    <row r="66" spans="1:5" ht="24.75" customHeight="1" x14ac:dyDescent="0.25">
      <c r="A66" s="30" t="s">
        <v>620</v>
      </c>
      <c r="B66" s="27" t="str">
        <f>IFERROR(INDEX(Vendor!J:J&amp;", "&amp;Vendor!K:K,MATCH(Table13[[#This Row],[Vendor Name]],Vendor!D:D,0),1),"")</f>
        <v>Orlando, Florida</v>
      </c>
      <c r="C66" s="27" t="s">
        <v>2</v>
      </c>
      <c r="D66" s="28">
        <v>44159</v>
      </c>
      <c r="E66" s="27" t="s">
        <v>943</v>
      </c>
    </row>
    <row r="67" spans="1:5" ht="46.5" customHeight="1" x14ac:dyDescent="0.25">
      <c r="A67" s="30" t="s">
        <v>420</v>
      </c>
      <c r="B67" s="27" t="str">
        <f>IFERROR(INDEX(Vendor!J:J&amp;", "&amp;Vendor!K:K,MATCH(Table13[[#This Row],[Vendor Name]],Vendor!D:D,0),1),"")</f>
        <v>Multiple , Cities</v>
      </c>
      <c r="C67" s="27" t="s">
        <v>2</v>
      </c>
      <c r="D67" s="28">
        <v>44159</v>
      </c>
      <c r="E67" s="41" t="s">
        <v>1020</v>
      </c>
    </row>
    <row r="68" spans="1:5" ht="46.5" customHeight="1" x14ac:dyDescent="0.25">
      <c r="A68" s="30" t="s">
        <v>158</v>
      </c>
      <c r="B68" s="27" t="str">
        <f>IFERROR(INDEX(Vendor!J:J&amp;", "&amp;Vendor!K:K,MATCH(Table13[[#This Row],[Vendor Name]],Vendor!D:D,0),1),"")</f>
        <v>Upper Marlboro, Maryland</v>
      </c>
      <c r="C68" s="27" t="s">
        <v>2</v>
      </c>
      <c r="D68" s="28">
        <v>44159</v>
      </c>
      <c r="E68" s="41" t="s">
        <v>1021</v>
      </c>
    </row>
    <row r="69" spans="1:5" ht="24" customHeight="1" x14ac:dyDescent="0.25">
      <c r="A69" s="30" t="s">
        <v>752</v>
      </c>
      <c r="B69" s="27" t="str">
        <f>IFERROR(INDEX(Vendor!J:J&amp;", "&amp;Vendor!K:K,MATCH(Table13[[#This Row],[Vendor Name]],Vendor!D:D,0),1),"")</f>
        <v>Vallejo, California</v>
      </c>
      <c r="C69" s="27" t="s">
        <v>3</v>
      </c>
      <c r="D69" s="28">
        <v>44159</v>
      </c>
      <c r="E69" s="41" t="s">
        <v>955</v>
      </c>
    </row>
    <row r="70" spans="1:5" ht="15" customHeight="1" x14ac:dyDescent="0.25">
      <c r="A70" s="30" t="s">
        <v>886</v>
      </c>
      <c r="B70" s="27" t="str">
        <f>IFERROR(INDEX(Vendor!J:J&amp;", "&amp;Vendor!K:K,MATCH(Table13[[#This Row],[Vendor Name]],Vendor!D:D,0),1),"")</f>
        <v>Jackson, New Jersey</v>
      </c>
      <c r="C70" s="27" t="s">
        <v>2</v>
      </c>
      <c r="D70" s="28">
        <v>44159</v>
      </c>
      <c r="E70" s="45" t="s">
        <v>1022</v>
      </c>
    </row>
    <row r="71" spans="1:5" ht="46.5" customHeight="1" x14ac:dyDescent="0.25">
      <c r="A71" s="30" t="s">
        <v>426</v>
      </c>
      <c r="B71" s="27"/>
      <c r="C71" s="27" t="s">
        <v>3</v>
      </c>
      <c r="D71" s="28">
        <v>44159</v>
      </c>
      <c r="E71" s="41" t="s">
        <v>1023</v>
      </c>
    </row>
    <row r="72" spans="1:5" ht="384.75" x14ac:dyDescent="0.25">
      <c r="A72" s="30" t="s">
        <v>746</v>
      </c>
      <c r="B72" s="27" t="str">
        <f>IFERROR(INDEX(Vendor!J:J&amp;", "&amp;Vendor!K:K,MATCH(Table13[[#This Row],[Vendor Name]],Vendor!D:D,0),1),"")</f>
        <v>Universal City, California</v>
      </c>
      <c r="C72" s="27" t="s">
        <v>3</v>
      </c>
      <c r="D72" s="28">
        <v>44159</v>
      </c>
      <c r="E72" s="41" t="s">
        <v>1024</v>
      </c>
    </row>
    <row r="73" spans="1:5" ht="30" x14ac:dyDescent="0.25">
      <c r="A73" s="30" t="s">
        <v>404</v>
      </c>
      <c r="B73" s="27" t="str">
        <f>IFERROR(INDEX(Vendor!J:J&amp;", "&amp;Vendor!K:K,MATCH(Table13[[#This Row],[Vendor Name]],Vendor!D:D,0),1),"")</f>
        <v>San Diego, California</v>
      </c>
      <c r="C73" s="27" t="s">
        <v>2</v>
      </c>
      <c r="D73" s="28">
        <v>44159</v>
      </c>
      <c r="E73" s="41" t="s">
        <v>1025</v>
      </c>
    </row>
    <row r="74" spans="1:5" x14ac:dyDescent="0.25">
      <c r="A74" s="30" t="s">
        <v>918</v>
      </c>
      <c r="B74" s="27" t="str">
        <f>IFERROR(INDEX(Vendor!J:J&amp;", "&amp;Vendor!K:K,MATCH(Table13[[#This Row],[Vendor Name]],Vendor!D:D,0),1),"")</f>
        <v>Greenboro, North Carolina</v>
      </c>
      <c r="C74" s="27" t="s">
        <v>3</v>
      </c>
      <c r="D74" s="28">
        <v>44159</v>
      </c>
      <c r="E74" s="27" t="s">
        <v>953</v>
      </c>
    </row>
    <row r="75" spans="1:5" x14ac:dyDescent="0.25">
      <c r="A75" s="30" t="s">
        <v>863</v>
      </c>
      <c r="B75" s="39" t="str">
        <f>IFERROR(INDEX(Vendor!J:J&amp;", "&amp;Vendor!K:K,MATCH(Table13[[#This Row],[Vendor Name]],Vendor!D:D,0),1),"")</f>
        <v>Orlando, Florida</v>
      </c>
      <c r="C75" s="27" t="s">
        <v>2</v>
      </c>
      <c r="D75" s="28">
        <v>44159</v>
      </c>
      <c r="E75" s="44"/>
    </row>
    <row r="76" spans="1:5" ht="118.5" customHeight="1" x14ac:dyDescent="0.25">
      <c r="A76" s="30" t="s">
        <v>542</v>
      </c>
      <c r="B76" s="27" t="str">
        <f>IFERROR(INDEX(Vendor!J:J&amp;", "&amp;Vendor!K:K,MATCH(Table13[[#This Row],[Vendor Name]],Vendor!D:D,0),1),"")</f>
        <v>Panama City, Florida</v>
      </c>
      <c r="C76" s="27" t="s">
        <v>2</v>
      </c>
      <c r="D76" s="28">
        <v>44159</v>
      </c>
      <c r="E76" s="27" t="s">
        <v>947</v>
      </c>
    </row>
    <row r="77" spans="1:5" x14ac:dyDescent="0.25">
      <c r="A77" s="30" t="s">
        <v>857</v>
      </c>
      <c r="B77" s="27" t="str">
        <f>IFERROR(INDEX(Vendor!J:J&amp;", "&amp;Vendor!K:K,MATCH(Table13[[#This Row],[Vendor Name]],Vendor!D:D,0),1),"")</f>
        <v>Myrtle Beach, South Carolina</v>
      </c>
      <c r="C77" s="27" t="s">
        <v>2</v>
      </c>
      <c r="D77" s="28">
        <v>44159</v>
      </c>
      <c r="E77" s="44"/>
    </row>
    <row r="78" spans="1:5" x14ac:dyDescent="0.25">
      <c r="A78" s="30" t="s">
        <v>868</v>
      </c>
      <c r="B78" s="27" t="str">
        <f>IFERROR(INDEX(Vendor!J:J&amp;", "&amp;Vendor!K:K,MATCH(Table13[[#This Row],[Vendor Name]],Vendor!D:D,0),1),"")</f>
        <v>Pigeon Forge, Tennessee</v>
      </c>
      <c r="C78" s="27" t="s">
        <v>2</v>
      </c>
      <c r="D78" s="28">
        <v>44159</v>
      </c>
      <c r="E78" s="27" t="s">
        <v>947</v>
      </c>
    </row>
    <row r="79" spans="1:5" ht="409.5" x14ac:dyDescent="0.25">
      <c r="A79" s="30" t="s">
        <v>651</v>
      </c>
      <c r="B79" s="27" t="str">
        <f>IFERROR(INDEX(Vendor!J:J&amp;", "&amp;Vendor!K:K,MATCH(Table13[[#This Row],[Vendor Name]],Vendor!D:D,0),1),"")</f>
        <v>Tampa, Florida</v>
      </c>
      <c r="C79" s="27" t="s">
        <v>2</v>
      </c>
      <c r="D79" s="28">
        <v>44158</v>
      </c>
      <c r="E79" s="41" t="s">
        <v>1006</v>
      </c>
    </row>
    <row r="80" spans="1:5" x14ac:dyDescent="0.25">
      <c r="A80" s="30" t="s">
        <v>831</v>
      </c>
      <c r="B80" s="27" t="str">
        <f>IFERROR(INDEX(Vendor!J:J&amp;", "&amp;Vendor!K:K,MATCH(Table13[[#This Row],[Vendor Name]],Vendor!D:D,0),1),"")</f>
        <v>Pigeon Forge, Tennessee</v>
      </c>
      <c r="C80" s="27" t="s">
        <v>2</v>
      </c>
      <c r="D80" s="28">
        <v>44157</v>
      </c>
      <c r="E80" s="44" t="s">
        <v>986</v>
      </c>
    </row>
    <row r="81" spans="1:5" ht="59.25" customHeight="1" x14ac:dyDescent="0.25">
      <c r="A81" s="30" t="s">
        <v>241</v>
      </c>
      <c r="B81" s="27" t="str">
        <f>IFERROR(INDEX(Vendor!J:J&amp;", "&amp;Vendor!K:K,MATCH(Table13[[#This Row],[Vendor Name]],Vendor!D:D,0),1),"")</f>
        <v>Norfolk, Virginia</v>
      </c>
      <c r="C81" s="27" t="s">
        <v>2</v>
      </c>
      <c r="D81" s="28">
        <v>44157</v>
      </c>
      <c r="E81" s="41" t="s">
        <v>2</v>
      </c>
    </row>
    <row r="82" spans="1:5" ht="98.25" x14ac:dyDescent="0.25">
      <c r="A82" s="30" t="s">
        <v>565</v>
      </c>
      <c r="B82" s="27" t="str">
        <f>IFERROR(INDEX(Vendor!J:J&amp;", "&amp;Vendor!K:K,MATCH(Table13[[#This Row],[Vendor Name]],Vendor!D:D,0),1),"")</f>
        <v>Atlanta, Georgia</v>
      </c>
      <c r="C82" s="27" t="s">
        <v>2</v>
      </c>
      <c r="D82" s="28">
        <v>44157</v>
      </c>
      <c r="E82" s="41" t="s">
        <v>987</v>
      </c>
    </row>
    <row r="83" spans="1:5" ht="60" x14ac:dyDescent="0.25">
      <c r="A83" s="30" t="s">
        <v>783</v>
      </c>
      <c r="B83" s="27" t="str">
        <f>IFERROR(INDEX(Vendor!J:J&amp;", "&amp;Vendor!K:K,MATCH(Table13[[#This Row],[Vendor Name]],Vendor!D:D,0),1),"")</f>
        <v>San Diego, California</v>
      </c>
      <c r="C83" s="27" t="s">
        <v>2</v>
      </c>
      <c r="D83" s="28">
        <v>44157</v>
      </c>
      <c r="E83" s="41" t="s">
        <v>988</v>
      </c>
    </row>
    <row r="84" spans="1:5" ht="48" customHeight="1" x14ac:dyDescent="0.25">
      <c r="A84" s="30" t="s">
        <v>54</v>
      </c>
      <c r="B84" s="27" t="str">
        <f>IFERROR(INDEX(Vendor!J:J&amp;", "&amp;Vendor!K:K,MATCH(Table13[[#This Row],[Vendor Name]],Vendor!D:D,0),1),"")</f>
        <v>Kissimmee, Florida</v>
      </c>
      <c r="C84" s="27" t="s">
        <v>2</v>
      </c>
      <c r="D84" s="28">
        <v>44157</v>
      </c>
      <c r="E84" s="41" t="s">
        <v>989</v>
      </c>
    </row>
    <row r="85" spans="1:5" ht="60.75" x14ac:dyDescent="0.25">
      <c r="A85" s="30" t="s">
        <v>882</v>
      </c>
      <c r="B85" s="27" t="str">
        <f>IFERROR(INDEX(Vendor!J:J&amp;", "&amp;Vendor!K:K,MATCH(Table13[[#This Row],[Vendor Name]],Vendor!D:D,0),1),"")</f>
        <v>Charlotte, North Carolina</v>
      </c>
      <c r="C85" s="27" t="s">
        <v>3</v>
      </c>
      <c r="D85" s="28">
        <v>44157</v>
      </c>
      <c r="E85" s="41" t="s">
        <v>973</v>
      </c>
    </row>
    <row r="86" spans="1:5" ht="21.75" customHeight="1" x14ac:dyDescent="0.25">
      <c r="A86" s="30" t="s">
        <v>467</v>
      </c>
      <c r="B86" s="27" t="str">
        <f>IFERROR(INDEX(Vendor!J:J&amp;", "&amp;Vendor!K:K,MATCH(Table13[[#This Row],[Vendor Name]],Vendor!D:D,0),1),"")</f>
        <v>Las Vegas, Nevada</v>
      </c>
      <c r="C86" s="27" t="s">
        <v>3</v>
      </c>
      <c r="D86" s="28">
        <v>44157</v>
      </c>
      <c r="E86" s="27" t="s">
        <v>922</v>
      </c>
    </row>
    <row r="87" spans="1:5" ht="409.5" x14ac:dyDescent="0.25">
      <c r="A87" s="30" t="s">
        <v>199</v>
      </c>
      <c r="B87" s="27" t="str">
        <f>IFERROR(INDEX(Vendor!J:J&amp;", "&amp;Vendor!K:K,MATCH(Table13[[#This Row],[Vendor Name]],Vendor!D:D,0),1),"")</f>
        <v>Multiple , Cities</v>
      </c>
      <c r="C87" s="27" t="s">
        <v>2</v>
      </c>
      <c r="D87" s="28">
        <v>44157</v>
      </c>
      <c r="E87" s="41" t="s">
        <v>990</v>
      </c>
    </row>
    <row r="88" spans="1:5" ht="165" x14ac:dyDescent="0.25">
      <c r="A88" s="30" t="s">
        <v>594</v>
      </c>
      <c r="B88" s="27" t="str">
        <f>IFERROR(INDEX(Vendor!J:J&amp;", "&amp;Vendor!K:K,MATCH(Table13[[#This Row],[Vendor Name]],Vendor!D:D,0),1),"")</f>
        <v>Orlando, Florida</v>
      </c>
      <c r="C88" s="27" t="s">
        <v>2</v>
      </c>
      <c r="D88" s="28">
        <v>44157</v>
      </c>
      <c r="E88" s="41" t="s">
        <v>1009</v>
      </c>
    </row>
    <row r="89" spans="1:5" ht="56.25" customHeight="1" x14ac:dyDescent="0.25">
      <c r="A89" s="30" t="s">
        <v>165</v>
      </c>
      <c r="B89" s="27" t="str">
        <f>IFERROR(INDEX(Vendor!J:J&amp;", "&amp;Vendor!K:K,MATCH(Table13[[#This Row],[Vendor Name]],Vendor!D:D,0),1),"")</f>
        <v>Tampa, Florida</v>
      </c>
      <c r="C89" s="27" t="s">
        <v>2</v>
      </c>
      <c r="D89" s="28">
        <v>44157</v>
      </c>
      <c r="E89" s="41" t="s">
        <v>991</v>
      </c>
    </row>
    <row r="90" spans="1:5" ht="62.25" customHeight="1" x14ac:dyDescent="0.25">
      <c r="A90" s="30" t="s">
        <v>826</v>
      </c>
      <c r="B90" s="27" t="str">
        <f>IFERROR(INDEX(Vendor!J:J&amp;", "&amp;Vendor!K:K,MATCH(Table13[[#This Row],[Vendor Name]],Vendor!D:D,0),1),"")</f>
        <v>Fayetteville, Georgia</v>
      </c>
      <c r="C90" s="27" t="s">
        <v>2</v>
      </c>
      <c r="D90" s="28">
        <v>44157</v>
      </c>
      <c r="E90" s="41" t="s">
        <v>993</v>
      </c>
    </row>
    <row r="91" spans="1:5" ht="62.25" customHeight="1" x14ac:dyDescent="0.25">
      <c r="A91" s="30" t="s">
        <v>478</v>
      </c>
      <c r="B91" s="27" t="str">
        <f>IFERROR(INDEX(Vendor!J:J&amp;", "&amp;Vendor!K:K,MATCH(Table13[[#This Row],[Vendor Name]],Vendor!D:D,0),1),"")</f>
        <v>Orlando, Florida</v>
      </c>
      <c r="C91" s="27" t="s">
        <v>2</v>
      </c>
      <c r="D91" s="28">
        <v>44157</v>
      </c>
      <c r="E91" s="41" t="s">
        <v>992</v>
      </c>
    </row>
    <row r="92" spans="1:5" ht="62.25" customHeight="1" x14ac:dyDescent="0.25">
      <c r="A92" s="30" t="s">
        <v>152</v>
      </c>
      <c r="B92" s="27" t="str">
        <f>IFERROR(INDEX(Vendor!J:J&amp;", "&amp;Vendor!K:K,MATCH(Table13[[#This Row],[Vendor Name]],Vendor!D:D,0),1),"")</f>
        <v>Atlanta, Georgia</v>
      </c>
      <c r="C92" s="27" t="s">
        <v>2</v>
      </c>
      <c r="D92" s="28">
        <v>44157</v>
      </c>
      <c r="E92" s="41" t="s">
        <v>994</v>
      </c>
    </row>
    <row r="93" spans="1:5" ht="62.25" customHeight="1" x14ac:dyDescent="0.25">
      <c r="A93" s="30" t="s">
        <v>74</v>
      </c>
      <c r="B93" s="27" t="str">
        <f>IFERROR(INDEX(Vendor!J:J&amp;", "&amp;Vendor!K:K,MATCH(Table13[[#This Row],[Vendor Name]],Vendor!D:D,0),1),"")</f>
        <v>Orlando, Florida</v>
      </c>
      <c r="C93" s="27" t="s">
        <v>2</v>
      </c>
      <c r="D93" s="28">
        <v>44157</v>
      </c>
      <c r="E93" s="41" t="s">
        <v>995</v>
      </c>
    </row>
    <row r="94" spans="1:5" ht="62.25" customHeight="1" x14ac:dyDescent="0.25">
      <c r="A94" s="30" t="s">
        <v>329</v>
      </c>
      <c r="B94" s="27" t="str">
        <f>IFERROR(INDEX(Vendor!J:J&amp;", "&amp;Vendor!K:K,MATCH(Table13[[#This Row],[Vendor Name]],Vendor!D:D,0),1),"")</f>
        <v>Multiple , Cities</v>
      </c>
      <c r="C94" s="27" t="s">
        <v>2</v>
      </c>
      <c r="D94" s="28">
        <v>44157</v>
      </c>
      <c r="E94" s="41" t="s">
        <v>1005</v>
      </c>
    </row>
    <row r="95" spans="1:5" ht="62.25" customHeight="1" x14ac:dyDescent="0.25">
      <c r="A95" s="30" t="s">
        <v>278</v>
      </c>
      <c r="B95" s="27" t="str">
        <f>IFERROR(INDEX(Vendor!J:J&amp;", "&amp;Vendor!K:K,MATCH(Table13[[#This Row],[Vendor Name]],Vendor!D:D,0),1),"")</f>
        <v>Memphis, Tennessee</v>
      </c>
      <c r="C95" s="27" t="s">
        <v>2</v>
      </c>
      <c r="D95" s="28">
        <v>44157</v>
      </c>
      <c r="E95" s="41" t="s">
        <v>996</v>
      </c>
    </row>
    <row r="96" spans="1:5" ht="62.25" customHeight="1" x14ac:dyDescent="0.3">
      <c r="A96" s="30" t="s">
        <v>507</v>
      </c>
      <c r="B96" s="27" t="str">
        <f>IFERROR(INDEX(Vendor!J:J&amp;", "&amp;Vendor!K:K,MATCH(Table13[[#This Row],[Vendor Name]],Vendor!D:D,0),1),"")</f>
        <v>Washington, District of Columbia</v>
      </c>
      <c r="C96" s="27" t="s">
        <v>2</v>
      </c>
      <c r="D96" s="28">
        <v>44157</v>
      </c>
      <c r="E96" s="47" t="s">
        <v>998</v>
      </c>
    </row>
    <row r="97" spans="1:5" ht="62.25" x14ac:dyDescent="0.25">
      <c r="A97" s="30" t="s">
        <v>204</v>
      </c>
      <c r="B97" s="27" t="str">
        <f>IFERROR(INDEX(Vendor!J:J&amp;", "&amp;Vendor!K:K,MATCH(Table13[[#This Row],[Vendor Name]],Vendor!D:D,0),1),"")</f>
        <v>New Orleans, Louisiana</v>
      </c>
      <c r="C97" s="27" t="s">
        <v>2</v>
      </c>
      <c r="D97" s="28">
        <v>44157</v>
      </c>
      <c r="E97" s="41" t="s">
        <v>997</v>
      </c>
    </row>
    <row r="98" spans="1:5" ht="30" x14ac:dyDescent="0.25">
      <c r="A98" s="26" t="s">
        <v>840</v>
      </c>
      <c r="B98" s="27" t="str">
        <f>IFERROR(INDEX(Vendor!J:J&amp;", "&amp;Vendor!K:K,MATCH(Table13[[#This Row],[Vendor Name]],Vendor!D:D,0),1),"")</f>
        <v>Various, Cities</v>
      </c>
      <c r="C98" s="27" t="s">
        <v>2</v>
      </c>
      <c r="D98" s="28">
        <v>44157</v>
      </c>
      <c r="E98" s="41" t="s">
        <v>999</v>
      </c>
    </row>
    <row r="99" spans="1:5" ht="30.75" x14ac:dyDescent="0.25">
      <c r="A99" s="30" t="s">
        <v>139</v>
      </c>
      <c r="B99" s="27" t="str">
        <f>IFERROR(INDEX(Vendor!J:J&amp;", "&amp;Vendor!K:K,MATCH(Table13[[#This Row],[Vendor Name]],Vendor!D:D,0),1),"")</f>
        <v>Doswell, Virginia</v>
      </c>
      <c r="C99" s="27" t="s">
        <v>3</v>
      </c>
      <c r="D99" s="28">
        <v>44157</v>
      </c>
      <c r="E99" s="41" t="s">
        <v>972</v>
      </c>
    </row>
    <row r="100" spans="1:5" ht="409.5" x14ac:dyDescent="0.25">
      <c r="A100" s="30" t="s">
        <v>920</v>
      </c>
      <c r="B100" s="27" t="str">
        <f>IFERROR(INDEX(Vendor!J:J&amp;", "&amp;Vendor!K:K,MATCH(Table13[[#This Row],[Vendor Name]],Vendor!D:D,0),1),"")</f>
        <v>Buena Park, California</v>
      </c>
      <c r="C100" s="27" t="s">
        <v>3</v>
      </c>
      <c r="D100" s="28">
        <v>44157</v>
      </c>
      <c r="E100" s="48" t="s">
        <v>1003</v>
      </c>
    </row>
    <row r="101" spans="1:5" ht="55.5" customHeight="1" x14ac:dyDescent="0.25">
      <c r="A101" s="30" t="s">
        <v>613</v>
      </c>
      <c r="B101" s="27" t="str">
        <f>IFERROR(INDEX(Vendor!J:J&amp;", "&amp;Vendor!K:K,MATCH(Table13[[#This Row],[Vendor Name]],Vendor!D:D,0),1),"")</f>
        <v>Los Angeles, California</v>
      </c>
      <c r="C101" s="27" t="s">
        <v>2</v>
      </c>
      <c r="D101" s="28">
        <v>44157</v>
      </c>
      <c r="E101" s="41" t="s">
        <v>1000</v>
      </c>
    </row>
    <row r="102" spans="1:5" ht="34.5" customHeight="1" x14ac:dyDescent="0.25">
      <c r="A102" s="30" t="s">
        <v>850</v>
      </c>
      <c r="B102" s="27" t="str">
        <f>IFERROR(INDEX(Vendor!J:J&amp;", "&amp;Vendor!K:K,MATCH(Table13[[#This Row],[Vendor Name]],Vendor!D:D,0),1),"")</f>
        <v>Scottsdale, Arizona</v>
      </c>
      <c r="C102" s="27" t="s">
        <v>2</v>
      </c>
      <c r="D102" s="28">
        <v>44157</v>
      </c>
      <c r="E102" s="41" t="s">
        <v>1017</v>
      </c>
    </row>
    <row r="103" spans="1:5" ht="24.75" customHeight="1" x14ac:dyDescent="0.25">
      <c r="A103" s="30" t="s">
        <v>285</v>
      </c>
      <c r="B103" s="27" t="str">
        <f>IFERROR(INDEX(Vendor!J:J&amp;", "&amp;Vendor!K:K,MATCH(Table13[[#This Row],[Vendor Name]],Vendor!D:D,0),1),"")</f>
        <v>Toronto, Ontario</v>
      </c>
      <c r="C103" s="27" t="s">
        <v>3</v>
      </c>
      <c r="D103" s="28">
        <v>44157</v>
      </c>
      <c r="E103" s="41" t="s">
        <v>1002</v>
      </c>
    </row>
    <row r="104" spans="1:5" ht="45" x14ac:dyDescent="0.25">
      <c r="A104" s="30" t="s">
        <v>228</v>
      </c>
      <c r="B104" s="27" t="str">
        <f>IFERROR(INDEX(Vendor!J:J&amp;", "&amp;Vendor!K:K,MATCH(Table13[[#This Row],[Vendor Name]],Vendor!D:D,0),1),"")</f>
        <v>Schaumburg, Illinois</v>
      </c>
      <c r="C104" s="27" t="s">
        <v>3</v>
      </c>
      <c r="D104" s="28">
        <v>44157</v>
      </c>
      <c r="E104" s="41" t="s">
        <v>1001</v>
      </c>
    </row>
    <row r="105" spans="1:5" ht="45" x14ac:dyDescent="0.25">
      <c r="A105" s="30" t="s">
        <v>316</v>
      </c>
      <c r="B105" s="27" t="str">
        <f>IFERROR(INDEX(Vendor!J:J&amp;", "&amp;Vendor!K:K,MATCH(Table13[[#This Row],[Vendor Name]],Vendor!D:D,0),1),"")</f>
        <v>Hanover, Maryland</v>
      </c>
      <c r="C105" s="27" t="s">
        <v>3</v>
      </c>
      <c r="D105" s="28">
        <v>44157</v>
      </c>
      <c r="E105" s="41" t="s">
        <v>1001</v>
      </c>
    </row>
    <row r="106" spans="1:5" ht="45" x14ac:dyDescent="0.25">
      <c r="A106" s="30" t="s">
        <v>322</v>
      </c>
      <c r="B106" s="27" t="str">
        <f>IFERROR(INDEX(Vendor!J:J&amp;", "&amp;Vendor!K:K,MATCH(Table13[[#This Row],[Vendor Name]],Vendor!D:D,0),1),"")</f>
        <v>Lyndhurst, New Jersey</v>
      </c>
      <c r="C106" s="27" t="s">
        <v>3</v>
      </c>
      <c r="D106" s="28">
        <v>44157</v>
      </c>
      <c r="E106" s="41" t="s">
        <v>1001</v>
      </c>
    </row>
    <row r="107" spans="1:5" ht="105" x14ac:dyDescent="0.25">
      <c r="A107" s="30" t="s">
        <v>85</v>
      </c>
      <c r="B107" s="27" t="str">
        <f>IFERROR(INDEX(Vendor!J:J&amp;", "&amp;Vendor!K:K,MATCH(Table13[[#This Row],[Vendor Name]],Vendor!D:D,0),1),"")</f>
        <v>Myrtle Beach, South Carolina</v>
      </c>
      <c r="C107" s="27" t="s">
        <v>2</v>
      </c>
      <c r="D107" s="28">
        <v>44157</v>
      </c>
      <c r="E107" s="41" t="s">
        <v>1018</v>
      </c>
    </row>
    <row r="108" spans="1:5" x14ac:dyDescent="0.25">
      <c r="A108" s="30" t="s">
        <v>877</v>
      </c>
      <c r="B108" s="39" t="str">
        <f>IFERROR(INDEX(Vendor!J:J&amp;", "&amp;Vendor!K:K,MATCH(Table13[[#This Row],[Vendor Name]],Vendor!D:D,0),1),"")</f>
        <v>Various, Locations</v>
      </c>
      <c r="C108" s="27" t="s">
        <v>985</v>
      </c>
      <c r="D108" s="28">
        <v>44157</v>
      </c>
      <c r="E108" s="44" t="s">
        <v>986</v>
      </c>
    </row>
    <row r="109" spans="1:5" ht="37.5" customHeight="1" x14ac:dyDescent="0.25">
      <c r="A109" s="30" t="s">
        <v>559</v>
      </c>
      <c r="B109" s="27" t="str">
        <f>IFERROR(INDEX(Vendor!J:J&amp;", "&amp;Vendor!K:K,MATCH(Table13[[#This Row],[Vendor Name]],Vendor!D:D,0),1),"")</f>
        <v>Kenansville, Florida</v>
      </c>
      <c r="C109" s="27" t="s">
        <v>2</v>
      </c>
      <c r="D109" s="28">
        <v>44157</v>
      </c>
      <c r="E109" s="41" t="s">
        <v>1004</v>
      </c>
    </row>
    <row r="110" spans="1:5" ht="120" x14ac:dyDescent="0.25">
      <c r="A110" s="30" t="s">
        <v>145</v>
      </c>
      <c r="B110" s="27" t="str">
        <f>IFERROR(INDEX(Vendor!J:J&amp;", "&amp;Vendor!K:K,MATCH(Table13[[#This Row],[Vendor Name]],Vendor!D:D,0),1),"")</f>
        <v>Baltimore, Maryland</v>
      </c>
      <c r="C110" s="27" t="s">
        <v>2</v>
      </c>
      <c r="D110" s="28">
        <v>44152</v>
      </c>
      <c r="E110" s="31" t="s">
        <v>984</v>
      </c>
    </row>
    <row r="111" spans="1:5" ht="120" x14ac:dyDescent="0.25">
      <c r="A111" s="30" t="s">
        <v>490</v>
      </c>
      <c r="B111" s="27" t="str">
        <f>IFERROR(INDEX(Vendor!J:J&amp;", "&amp;Vendor!K:K,MATCH(Table13[[#This Row],[Vendor Name]],Vendor!D:D,0),1),"")</f>
        <v>Irvine, California</v>
      </c>
      <c r="C111" s="27" t="s">
        <v>2</v>
      </c>
      <c r="D111" s="28">
        <v>44130</v>
      </c>
      <c r="E111" s="31" t="s">
        <v>983</v>
      </c>
    </row>
    <row r="112" spans="1:5" ht="75" x14ac:dyDescent="0.25">
      <c r="A112" s="30" t="s">
        <v>90</v>
      </c>
      <c r="B112" s="27" t="str">
        <f>IFERROR(INDEX(Vendor!J:J&amp;", "&amp;Vendor!K:K,MATCH(Table13[[#This Row],[Vendor Name]],Vendor!D:D,0),1),"")</f>
        <v>Kissimmee, Florida</v>
      </c>
      <c r="C112" s="27" t="s">
        <v>2</v>
      </c>
      <c r="D112" s="28">
        <v>44119</v>
      </c>
      <c r="E112" s="31" t="s">
        <v>981</v>
      </c>
    </row>
    <row r="113" spans="1:5" ht="60" x14ac:dyDescent="0.25">
      <c r="A113" s="30" t="s">
        <v>187</v>
      </c>
      <c r="B113" s="27" t="str">
        <f>IFERROR(INDEX(Vendor!J:J&amp;", "&amp;Vendor!K:K,MATCH(Table13[[#This Row],[Vendor Name]],Vendor!D:D,0),1),"")</f>
        <v>Lawrenceville, Georgia</v>
      </c>
      <c r="C113" s="27" t="s">
        <v>2</v>
      </c>
      <c r="D113" s="28">
        <v>44119</v>
      </c>
      <c r="E113" s="31" t="s">
        <v>1019</v>
      </c>
    </row>
    <row r="114" spans="1:5" ht="20.25" customHeight="1" x14ac:dyDescent="0.25">
      <c r="A114" s="30" t="s">
        <v>216</v>
      </c>
      <c r="B114" s="27" t="str">
        <f>IFERROR(INDEX(Vendor!J:J&amp;", "&amp;Vendor!K:K,MATCH(Table13[[#This Row],[Vendor Name]],Vendor!D:D,0),1),"")</f>
        <v>Dallas, Texas</v>
      </c>
      <c r="C114" s="27" t="s">
        <v>2</v>
      </c>
      <c r="D114" s="28">
        <v>44119</v>
      </c>
      <c r="E114" s="31" t="s">
        <v>982</v>
      </c>
    </row>
    <row r="115" spans="1:5" ht="63" x14ac:dyDescent="0.25">
      <c r="A115" s="30" t="s">
        <v>409</v>
      </c>
      <c r="B115" s="39" t="str">
        <f>IFERROR(INDEX(Vendor!J:J&amp;", "&amp;Vendor!K:K,MATCH(Table13[[#This Row],[Vendor Name]],Vendor!D:D,0),1),"")</f>
        <v>San Diego, California</v>
      </c>
      <c r="C115" s="27" t="s">
        <v>2</v>
      </c>
      <c r="D115" s="28">
        <v>44109</v>
      </c>
      <c r="E115" s="56" t="s">
        <v>980</v>
      </c>
    </row>
    <row r="116" spans="1:5" ht="26.25" customHeight="1" x14ac:dyDescent="0.25">
      <c r="A116" s="30" t="s">
        <v>342</v>
      </c>
      <c r="B116" s="27" t="str">
        <f>IFERROR(INDEX(Vendor!J:J&amp;", "&amp;Vendor!K:K,MATCH(Table13[[#This Row],[Vendor Name]],Vendor!D:D,0),1),"")</f>
        <v>La Jolla, California</v>
      </c>
      <c r="C116" s="27" t="s">
        <v>2</v>
      </c>
      <c r="D116" s="28">
        <v>44089</v>
      </c>
      <c r="E116" s="31" t="s">
        <v>979</v>
      </c>
    </row>
    <row r="117" spans="1:5" ht="60" customHeight="1" x14ac:dyDescent="0.25">
      <c r="A117" s="30" t="s">
        <v>362</v>
      </c>
      <c r="B117" s="27" t="str">
        <f>IFERROR(INDEX(Vendor!J:J&amp;", "&amp;Vendor!K:K,MATCH(Table13[[#This Row],[Vendor Name]],Vendor!D:D,0),1),"")</f>
        <v>Anaheim, California</v>
      </c>
      <c r="C117" s="27" t="s">
        <v>3</v>
      </c>
      <c r="D117" s="28">
        <v>44074</v>
      </c>
      <c r="E117" s="31" t="s">
        <v>978</v>
      </c>
    </row>
    <row r="118" spans="1:5" x14ac:dyDescent="0.25">
      <c r="A118" s="30" t="s">
        <v>248</v>
      </c>
      <c r="B118" s="27" t="str">
        <f>IFERROR(INDEX(Vendor!J:J&amp;", "&amp;Vendor!K:K,MATCH(Table13[[#This Row],[Vendor Name]],Vendor!D:D,0),1),"")</f>
        <v>Virginia Beach, Virginia</v>
      </c>
      <c r="C118" s="27" t="s">
        <v>2</v>
      </c>
      <c r="D118" s="28">
        <v>44070</v>
      </c>
      <c r="E118" s="30" t="s">
        <v>977</v>
      </c>
    </row>
    <row r="119" spans="1:5" ht="78" x14ac:dyDescent="0.25">
      <c r="A119" s="30" t="s">
        <v>178</v>
      </c>
      <c r="B119" s="27" t="str">
        <f>IFERROR(INDEX(Vendor!J:J&amp;", "&amp;Vendor!K:K,MATCH(Table13[[#This Row],[Vendor Name]],Vendor!D:D,0),1),"")</f>
        <v>San Diego, California</v>
      </c>
      <c r="C119" s="27" t="s">
        <v>2</v>
      </c>
      <c r="D119" s="28">
        <v>44067</v>
      </c>
      <c r="E119" s="31" t="s">
        <v>976</v>
      </c>
    </row>
    <row r="120" spans="1:5" ht="78.75" x14ac:dyDescent="0.25">
      <c r="A120" s="30" t="s">
        <v>310</v>
      </c>
      <c r="B120" s="27" t="str">
        <f>IFERROR(INDEX(Vendor!J:J&amp;", "&amp;Vendor!K:K,MATCH(Table13[[#This Row],[Vendor Name]],Vendor!D:D,0),1),"")</f>
        <v>Virginia Beach, Virginia</v>
      </c>
      <c r="C120" s="27" t="s">
        <v>2</v>
      </c>
      <c r="D120" s="28">
        <v>44048</v>
      </c>
      <c r="E120" s="31" t="s">
        <v>971</v>
      </c>
    </row>
    <row r="121" spans="1:5" ht="15" customHeight="1" x14ac:dyDescent="0.25">
      <c r="A121" s="30" t="s">
        <v>788</v>
      </c>
      <c r="B121" s="27" t="str">
        <f>IFERROR(INDEX(Vendor!J:J&amp;", "&amp;Vendor!K:K,MATCH(Table13[[#This Row],[Vendor Name]],Vendor!D:D,0),1),"")</f>
        <v>Buena Park, California</v>
      </c>
      <c r="C121" s="27" t="s">
        <v>2</v>
      </c>
      <c r="D121" s="28">
        <v>44025</v>
      </c>
      <c r="E121" s="41" t="s">
        <v>970</v>
      </c>
    </row>
    <row r="122" spans="1:5" ht="33" customHeight="1" x14ac:dyDescent="0.25">
      <c r="A122" s="30" t="s">
        <v>389</v>
      </c>
      <c r="B122" s="27" t="str">
        <f>IFERROR(INDEX(Vendor!J:J&amp;", "&amp;Vendor!K:K,MATCH(Table13[[#This Row],[Vendor Name]],Vendor!D:D,0),1),"")</f>
        <v>San Diego, California</v>
      </c>
      <c r="C122" s="27" t="s">
        <v>2</v>
      </c>
      <c r="D122" s="28">
        <v>44012</v>
      </c>
      <c r="E122" s="31" t="s">
        <v>967</v>
      </c>
    </row>
    <row r="123" spans="1:5" ht="30.75" x14ac:dyDescent="0.25">
      <c r="A123" s="30" t="s">
        <v>496</v>
      </c>
      <c r="B123" s="27" t="str">
        <f>IFERROR(INDEX(Vendor!J:J&amp;", "&amp;Vendor!K:K,MATCH(Table13[[#This Row],[Vendor Name]],Vendor!D:D,0),1),"")</f>
        <v>Baltimore, Maryland</v>
      </c>
      <c r="C123" s="27" t="s">
        <v>2</v>
      </c>
      <c r="D123" s="28">
        <v>44006</v>
      </c>
      <c r="E123" s="41" t="s">
        <v>965</v>
      </c>
    </row>
    <row r="124" spans="1:5" ht="120.75" x14ac:dyDescent="0.25">
      <c r="A124" s="30" t="s">
        <v>102</v>
      </c>
      <c r="B124" s="27" t="str">
        <f>IFERROR(INDEX(Vendor!J:J&amp;", "&amp;Vendor!K:K,MATCH(Table13[[#This Row],[Vendor Name]],Vendor!D:D,0),1),"")</f>
        <v>Pigeon Forge, Tennessee</v>
      </c>
      <c r="C124" s="27" t="s">
        <v>2</v>
      </c>
      <c r="D124" s="28">
        <v>44004</v>
      </c>
      <c r="E124" s="41" t="s">
        <v>964</v>
      </c>
    </row>
    <row r="125" spans="1:5" ht="30" customHeight="1" x14ac:dyDescent="0.25">
      <c r="A125" s="30" t="s">
        <v>626</v>
      </c>
      <c r="B125" s="27" t="str">
        <f>IFERROR(INDEX(Vendor!J:J&amp;", "&amp;Vendor!K:K,MATCH(Table13[[#This Row],[Vendor Name]],Vendor!D:D,0),1),"")</f>
        <v>Orlando, Florida</v>
      </c>
      <c r="C125" s="27" t="s">
        <v>2</v>
      </c>
      <c r="D125" s="28">
        <v>44004</v>
      </c>
      <c r="E125" s="43" t="s">
        <v>963</v>
      </c>
    </row>
    <row r="126" spans="1:5" ht="21.75" customHeight="1" x14ac:dyDescent="0.25">
      <c r="A126" s="52" t="s">
        <v>873</v>
      </c>
      <c r="B126" s="49" t="str">
        <f>IFERROR(INDEX(Vendor!J:J&amp;", "&amp;Vendor!K:K,MATCH(Table13[[#This Row],[Vendor Name]],Vendor!D:D,0),1),"")</f>
        <v>San Marcos, California</v>
      </c>
      <c r="C126" s="50" t="s">
        <v>936</v>
      </c>
      <c r="D126" s="51">
        <v>44001</v>
      </c>
      <c r="E126" s="54" t="s">
        <v>962</v>
      </c>
    </row>
    <row r="127" spans="1:5" ht="31.5" customHeight="1" x14ac:dyDescent="0.25">
      <c r="A127" s="30" t="s">
        <v>382</v>
      </c>
      <c r="B127" s="27" t="str">
        <f>IFERROR(INDEX(Vendor!J:J&amp;", "&amp;Vendor!K:K,MATCH(Table13[[#This Row],[Vendor Name]],Vendor!D:D,0),1),"")</f>
        <v>Mammoth Lakes, California</v>
      </c>
      <c r="C127" s="27" t="s">
        <v>3</v>
      </c>
      <c r="D127" s="28">
        <v>43998</v>
      </c>
      <c r="E127" s="41" t="s">
        <v>961</v>
      </c>
    </row>
    <row r="128" spans="1:5" ht="18.75" x14ac:dyDescent="0.25">
      <c r="A128" s="30" t="s">
        <v>577</v>
      </c>
      <c r="B128" s="27" t="str">
        <f>IFERROR(INDEX(Vendor!J:J&amp;", "&amp;Vendor!K:K,MATCH(Table13[[#This Row],[Vendor Name]],Vendor!D:D,0),1),"")</f>
        <v>Columbia, South Carolina</v>
      </c>
      <c r="C128" s="27" t="s">
        <v>2</v>
      </c>
      <c r="D128" s="28">
        <v>43994</v>
      </c>
      <c r="E128" s="27" t="s">
        <v>959</v>
      </c>
    </row>
    <row r="129" spans="1:5" x14ac:dyDescent="0.25">
      <c r="A129" s="30" t="s">
        <v>266</v>
      </c>
      <c r="B129" s="27" t="str">
        <f>IFERROR(INDEX(Vendor!J:J&amp;", "&amp;Vendor!K:K,MATCH(Table13[[#This Row],[Vendor Name]],Vendor!D:D,0),1),"")</f>
        <v>Mechanicsville, Maryland</v>
      </c>
      <c r="C129" s="27" t="s">
        <v>923</v>
      </c>
      <c r="D129" s="28">
        <v>43992</v>
      </c>
      <c r="E129" s="27" t="s">
        <v>952</v>
      </c>
    </row>
    <row r="130" spans="1:5" ht="25.5" customHeight="1" x14ac:dyDescent="0.25">
      <c r="A130" s="30" t="s">
        <v>109</v>
      </c>
      <c r="B130" s="27" t="str">
        <f>IFERROR(INDEX(Vendor!J:J&amp;", "&amp;Vendor!K:K,MATCH(Table13[[#This Row],[Vendor Name]],Vendor!D:D,0),1),"")</f>
        <v>Orlando, Florida</v>
      </c>
      <c r="C130" s="27" t="s">
        <v>2</v>
      </c>
      <c r="D130" s="28">
        <v>43992</v>
      </c>
      <c r="E130" s="43" t="s">
        <v>957</v>
      </c>
    </row>
    <row r="131" spans="1:5" ht="59.25" customHeight="1" x14ac:dyDescent="0.25">
      <c r="A131" s="26" t="s">
        <v>635</v>
      </c>
      <c r="B131" s="37" t="str">
        <f>IFERROR(INDEX(Vendor!J:J&amp;", "&amp;Vendor!K:K,MATCH(Table13[[#This Row],[Vendor Name]],Vendor!D:D,0),1),"")</f>
        <v>San Dimas, California</v>
      </c>
      <c r="C131" s="27" t="s">
        <v>3</v>
      </c>
      <c r="D131" s="28">
        <v>43992</v>
      </c>
      <c r="E131" s="27" t="s">
        <v>953</v>
      </c>
    </row>
    <row r="132" spans="1:5" x14ac:dyDescent="0.25">
      <c r="A132" s="30" t="s">
        <v>414</v>
      </c>
      <c r="B132" s="27" t="str">
        <f>IFERROR(INDEX(Vendor!J:J&amp;", "&amp;Vendor!K:K,MATCH(Table13[[#This Row],[Vendor Name]],Vendor!D:D,0),1),"")</f>
        <v>Santa Cruz, California</v>
      </c>
      <c r="C132" s="27" t="s">
        <v>3</v>
      </c>
      <c r="D132" s="28">
        <v>43992</v>
      </c>
      <c r="E132" s="27" t="s">
        <v>954</v>
      </c>
    </row>
    <row r="133" spans="1:5" x14ac:dyDescent="0.25">
      <c r="A133" s="26" t="s">
        <v>531</v>
      </c>
      <c r="B133" s="37" t="str">
        <f>IFERROR(INDEX(Vendor!J:J&amp;", "&amp;Vendor!K:K,MATCH(Table13[[#This Row],[Vendor Name]],Vendor!D:D,0),1),"")</f>
        <v>San Diego, California</v>
      </c>
      <c r="C133" s="27" t="s">
        <v>3</v>
      </c>
      <c r="D133" s="28">
        <v>43992</v>
      </c>
      <c r="E133" s="27" t="s">
        <v>917</v>
      </c>
    </row>
    <row r="134" spans="1:5" x14ac:dyDescent="0.25">
      <c r="A134" s="26" t="s">
        <v>793</v>
      </c>
      <c r="B134" s="37" t="str">
        <f>IFERROR(INDEX(Vendor!J:J&amp;", "&amp;Vendor!K:K,MATCH(Table13[[#This Row],[Vendor Name]],Vendor!D:D,0),1),"")</f>
        <v>Winter Haven, Florida</v>
      </c>
      <c r="C134" s="27" t="s">
        <v>2</v>
      </c>
      <c r="D134" s="28">
        <v>43991</v>
      </c>
      <c r="E134" s="42" t="s">
        <v>941</v>
      </c>
    </row>
    <row r="135" spans="1:5" ht="30" x14ac:dyDescent="0.25">
      <c r="A135" s="26" t="s">
        <v>40</v>
      </c>
      <c r="B135" s="37" t="str">
        <f>IFERROR(INDEX(Vendor!J:J&amp;", "&amp;Vendor!K:K,MATCH(Table13[[#This Row],[Vendor Name]],Vendor!D:D,0),1),"")</f>
        <v>San Diego, California</v>
      </c>
      <c r="C135" s="27" t="s">
        <v>3</v>
      </c>
      <c r="D135" s="28">
        <v>43991</v>
      </c>
      <c r="E135" s="55" t="s">
        <v>919</v>
      </c>
    </row>
    <row r="136" spans="1:5" ht="30" x14ac:dyDescent="0.25">
      <c r="A136" s="26" t="s">
        <v>571</v>
      </c>
      <c r="B136" s="37" t="str">
        <f>IFERROR(INDEX(Vendor!J:J&amp;", "&amp;Vendor!K:K,MATCH(Table13[[#This Row],[Vendor Name]],Vendor!D:D,0),1),"")</f>
        <v>Syracuse, New York</v>
      </c>
      <c r="C136" s="27" t="s">
        <v>3</v>
      </c>
      <c r="D136" s="28">
        <v>43991</v>
      </c>
      <c r="E136" s="29" t="s">
        <v>946</v>
      </c>
    </row>
    <row r="137" spans="1:5" x14ac:dyDescent="0.25">
      <c r="A137" s="26" t="s">
        <v>393</v>
      </c>
      <c r="B137" s="53" t="s">
        <v>935</v>
      </c>
      <c r="C137" s="35" t="s">
        <v>3</v>
      </c>
      <c r="D137" s="36">
        <v>43983</v>
      </c>
      <c r="E137" s="46"/>
    </row>
    <row r="138" spans="1:5" x14ac:dyDescent="0.25">
      <c r="A138" s="26" t="s">
        <v>816</v>
      </c>
      <c r="B138" s="37" t="str">
        <f>IFERROR(INDEX(Vendor!J:J&amp;", "&amp;Vendor!K:K,MATCH(Table13[[#This Row],[Vendor Name]],Vendor!D:D,0),1),"")</f>
        <v>Baltimore, Maryland</v>
      </c>
      <c r="C138" s="27" t="s">
        <v>3</v>
      </c>
      <c r="D138" s="28">
        <v>43969</v>
      </c>
      <c r="E138" s="42" t="s">
        <v>934</v>
      </c>
    </row>
    <row r="139" spans="1:5" x14ac:dyDescent="0.25">
      <c r="A139" s="26" t="s">
        <v>702</v>
      </c>
      <c r="B139" s="37" t="str">
        <f>IFERROR(INDEX(Vendor!J:J&amp;", "&amp;Vendor!K:K,MATCH(Table13[[#This Row],[Vendor Name]],Vendor!D:D,0),1),"")</f>
        <v>Yonkers, New York</v>
      </c>
      <c r="C139" s="27" t="s">
        <v>3</v>
      </c>
      <c r="D139" s="28"/>
      <c r="E139" s="42" t="s">
        <v>939</v>
      </c>
    </row>
    <row r="140" spans="1:5" x14ac:dyDescent="0.25">
      <c r="A140" s="30"/>
      <c r="B140" s="39"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99"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931</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920</v>
      </c>
      <c r="E57" t="s">
        <v>182</v>
      </c>
      <c r="F57" t="s">
        <v>920</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931</v>
      </c>
      <c r="K136" t="s">
        <v>938</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Osterson, Valeri D CIV CNIC HQ, N922</cp:lastModifiedBy>
  <dcterms:created xsi:type="dcterms:W3CDTF">2020-05-13T18:21:39Z</dcterms:created>
  <dcterms:modified xsi:type="dcterms:W3CDTF">2020-12-22T21:28:05Z</dcterms:modified>
</cp:coreProperties>
</file>